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K:\ROGER LEBUSSY\SITU 22092003\Excel7\Compta\Patrim\Wavre\Tarifs 2017\Tarifs\"/>
    </mc:Choice>
  </mc:AlternateContent>
  <bookViews>
    <workbookView xWindow="0" yWindow="0" windowWidth="28800" windowHeight="11010"/>
  </bookViews>
  <sheets>
    <sheet name="Feuil1" sheetId="1" r:id="rId1"/>
  </sheets>
  <externalReferences>
    <externalReference r:id="rId2"/>
    <externalReference r:id="rId3"/>
  </externalReferences>
  <definedNames>
    <definedName name="_xlnm.Print_Area" localSheetId="0">Feuil1!$A$6:$M$74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2" i="1" l="1"/>
  <c r="L62" i="1"/>
  <c r="K62" i="1"/>
  <c r="J62" i="1"/>
  <c r="M58" i="1"/>
  <c r="L58" i="1"/>
  <c r="K58" i="1"/>
  <c r="J58" i="1"/>
  <c r="M53" i="1"/>
  <c r="L53" i="1"/>
  <c r="K53" i="1"/>
  <c r="J53" i="1"/>
  <c r="M50" i="1"/>
  <c r="L50" i="1"/>
  <c r="K50" i="1"/>
  <c r="J50" i="1"/>
  <c r="M46" i="1"/>
  <c r="L46" i="1"/>
  <c r="K46" i="1"/>
  <c r="J46" i="1"/>
  <c r="M43" i="1"/>
  <c r="L43" i="1"/>
  <c r="K43" i="1"/>
  <c r="J43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2" i="1"/>
  <c r="L32" i="1"/>
  <c r="K32" i="1"/>
  <c r="J32" i="1"/>
  <c r="M30" i="1"/>
  <c r="L30" i="1"/>
  <c r="K30" i="1"/>
  <c r="J30" i="1"/>
  <c r="M28" i="1"/>
  <c r="L28" i="1"/>
  <c r="K28" i="1"/>
  <c r="J28" i="1"/>
  <c r="M21" i="1"/>
  <c r="M24" i="1" s="1"/>
  <c r="L21" i="1"/>
  <c r="L24" i="1" s="1"/>
  <c r="K21" i="1"/>
  <c r="K24" i="1" s="1"/>
  <c r="J21" i="1"/>
  <c r="J24" i="1" s="1"/>
  <c r="K17" i="1"/>
  <c r="L17" i="1" s="1"/>
  <c r="E6" i="1"/>
  <c r="C2" i="1"/>
  <c r="A2" i="1"/>
  <c r="A7" i="1" s="1"/>
  <c r="J17" i="1" l="1"/>
  <c r="M17" i="1"/>
  <c r="M23" i="1"/>
  <c r="J22" i="1"/>
  <c r="K22" i="1"/>
  <c r="K23" i="1"/>
  <c r="J23" i="1"/>
  <c r="L22" i="1"/>
  <c r="L23" i="1"/>
  <c r="M22" i="1"/>
</calcChain>
</file>

<file path=xl/sharedStrings.xml><?xml version="1.0" encoding="utf-8"?>
<sst xmlns="http://schemas.openxmlformats.org/spreadsheetml/2006/main" count="130" uniqueCount="107">
  <si>
    <t>Tableau 23A : Liste des tarifs de transport - pour l'année 2017</t>
  </si>
  <si>
    <t>Veuillez convertir le tableau des tarifs de refcaturation des coûts de transport ci-dessous en version pdf afin de l'annexer à la proposition tarifaire transmise au régulateur.</t>
  </si>
  <si>
    <t xml:space="preserve">TARIFS DE REFACTURATION DES COUTS DE TRANSPORT DU GESTIONNAIRE DE RESEAU DE DISTRIBUTION  -  </t>
  </si>
  <si>
    <t>-   ANNEE 2017</t>
  </si>
  <si>
    <t>TRANS MT</t>
  </si>
  <si>
    <t>26-1 kV</t>
  </si>
  <si>
    <t>TRANS BT</t>
  </si>
  <si>
    <t>Réseau BT</t>
  </si>
  <si>
    <t>NOM DU CHAMPS 
Message Ediel</t>
  </si>
  <si>
    <t>Code globalisation</t>
  </si>
  <si>
    <t>TVA</t>
  </si>
  <si>
    <t>A.</t>
  </si>
  <si>
    <t>Gestion et développement de l'infrastructure de Réseau</t>
  </si>
  <si>
    <t>A 1</t>
  </si>
  <si>
    <r>
      <t xml:space="preserve">Client Type : </t>
    </r>
    <r>
      <rPr>
        <b/>
        <u/>
        <sz val="8"/>
        <color rgb="FF0000FF"/>
        <rFont val="Arial"/>
        <family val="2"/>
      </rPr>
      <t>A DEFINIR</t>
    </r>
  </si>
  <si>
    <t xml:space="preserve">[X * E1] </t>
  </si>
  <si>
    <t>X =</t>
  </si>
  <si>
    <t>EUR / kW / an</t>
  </si>
  <si>
    <t>T_POWER</t>
  </si>
  <si>
    <t>E520</t>
  </si>
  <si>
    <t>E1 =</t>
  </si>
  <si>
    <t>coéfficient de foisonnement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</si>
  <si>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</si>
  <si>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</si>
  <si>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</si>
  <si>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</si>
  <si>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</si>
  <si>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</si>
  <si>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</si>
  <si>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</si>
  <si>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</si>
  <si>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</si>
  <si>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</si>
  <si>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</si>
  <si>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</si>
  <si>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</si>
  <si>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</si>
  <si>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</si>
  <si>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</si>
  <si>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</si>
  <si>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</si>
  <si>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</si>
  <si>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</si>
  <si>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</si>
  <si>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</si>
  <si>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</si>
  <si>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</si>
  <si>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</si>
  <si>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</si>
  <si>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</si>
  <si>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</si>
  <si>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</si>
  <si>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</si>
  <si>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</si>
  <si>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</si>
  <si>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</si>
  <si>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</si>
  <si>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</si>
  <si>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</si>
  <si>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</si>
  <si>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</si>
  <si>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</si>
  <si>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</si>
  <si>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</si>
  <si>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</si>
  <si>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</si>
  <si>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</si>
  <si>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</si>
  <si>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</si>
  <si>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</si>
  <si>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</si>
  <si>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</si>
  <si>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</si>
  <si>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</si>
  <si>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</si>
  <si>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</si>
  <si>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</si>
  <si>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</si>
  <si>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</si>
  <si>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</si>
  <si>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</si>
  <si>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</si>
  <si>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</si>
  <si>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</si>
  <si>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</si>
  <si>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</si>
  <si>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</si>
  <si>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</si>
  <si>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</si>
  <si>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</si>
  <si>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</si>
  <si>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</si>
  <si>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</si>
  <si>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</si>
  <si>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</si>
  <si>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</si>
  <si>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</si>
  <si>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</si>
  <si>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</si>
  <si>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le développement de l'infrastructure de réseau,</t>
  </si>
  <si>
    <t>T_MAX_PRICE_CONSUMPTION</t>
  </si>
  <si>
    <t>E521</t>
  </si>
  <si>
    <t>la gestion du système électrique des réserves de puissance et black start</t>
  </si>
  <si>
    <t>et l'intégration du marché de l'électricité (A+B+C+D)</t>
  </si>
  <si>
    <t>INFORMATIONS COMPLEMENTAIRES</t>
  </si>
  <si>
    <t>Période de validité : Du 01.03.2017 au 31.12.2017</t>
  </si>
  <si>
    <t>REW SCRL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</si>
</sst>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00000"/>
    <numFmt numFmtId="166" formatCode="0.0000000"/>
    <numFmt numFmtId="167" formatCode="0.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8"/>
      <color rgb="FF0000FF"/>
      <name val="Arial"/>
      <family val="2"/>
    </font>
    <font>
      <u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3" fillId="2" borderId="0" xfId="2" applyFont="1" applyFill="1" applyProtection="1">
      <protection hidden="1"/>
    </xf>
    <xf numFmtId="0" fontId="4" fillId="2" borderId="0" xfId="0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4" fillId="2" borderId="0" xfId="3" applyFont="1" applyFill="1"/>
    <xf numFmtId="0" fontId="4" fillId="0" borderId="0" xfId="3" applyFont="1" applyFill="1"/>
    <xf numFmtId="0" fontId="5" fillId="2" borderId="0" xfId="2" applyFont="1" applyFill="1" applyProtection="1">
      <protection hidden="1"/>
    </xf>
    <xf numFmtId="0" fontId="6" fillId="2" borderId="0" xfId="3" applyFont="1" applyFill="1"/>
    <xf numFmtId="0" fontId="5" fillId="2" borderId="0" xfId="3" applyFont="1" applyFill="1"/>
    <xf numFmtId="0" fontId="6" fillId="2" borderId="0" xfId="0" applyFont="1" applyFill="1" applyAlignment="1">
      <alignment horizontal="right"/>
    </xf>
    <xf numFmtId="0" fontId="6" fillId="2" borderId="0" xfId="3" applyFont="1" applyFill="1" applyAlignment="1">
      <alignment horizontal="right"/>
    </xf>
    <xf numFmtId="0" fontId="6" fillId="0" borderId="0" xfId="3" applyFont="1" applyFill="1"/>
    <xf numFmtId="0" fontId="7" fillId="2" borderId="0" xfId="2" applyFont="1" applyFill="1" applyProtection="1">
      <protection hidden="1"/>
    </xf>
    <xf numFmtId="0" fontId="9" fillId="0" borderId="0" xfId="4" applyFont="1" applyAlignment="1" applyProtection="1"/>
    <xf numFmtId="0" fontId="2" fillId="0" borderId="0" xfId="3" applyFont="1" applyFill="1"/>
    <xf numFmtId="0" fontId="10" fillId="0" borderId="0" xfId="0" applyFont="1" applyAlignment="1">
      <alignment horizontal="right"/>
    </xf>
    <xf numFmtId="0" fontId="2" fillId="0" borderId="0" xfId="3" applyFont="1" applyFill="1" applyAlignment="1">
      <alignment horizontal="right"/>
    </xf>
    <xf numFmtId="0" fontId="11" fillId="0" borderId="0" xfId="3" applyFont="1" applyFill="1"/>
    <xf numFmtId="0" fontId="3" fillId="3" borderId="0" xfId="2" applyFont="1" applyFill="1" applyProtection="1">
      <protection hidden="1"/>
    </xf>
    <xf numFmtId="0" fontId="12" fillId="3" borderId="0" xfId="2" applyFont="1" applyFill="1" applyProtection="1">
      <protection hidden="1"/>
    </xf>
    <xf numFmtId="0" fontId="3" fillId="3" borderId="0" xfId="2" quotePrefix="1" applyFont="1" applyFill="1" applyAlignment="1" applyProtection="1">
      <alignment horizontal="right"/>
      <protection hidden="1"/>
    </xf>
    <xf numFmtId="0" fontId="4" fillId="3" borderId="0" xfId="3" applyFont="1" applyFill="1"/>
    <xf numFmtId="0" fontId="5" fillId="3" borderId="0" xfId="2" applyFont="1" applyFill="1" applyProtection="1">
      <protection hidden="1"/>
    </xf>
    <xf numFmtId="0" fontId="6" fillId="3" borderId="0" xfId="3" applyFont="1" applyFill="1"/>
    <xf numFmtId="0" fontId="5" fillId="3" borderId="0" xfId="3" applyFont="1" applyFill="1"/>
    <xf numFmtId="0" fontId="6" fillId="3" borderId="0" xfId="0" applyFont="1" applyFill="1"/>
    <xf numFmtId="0" fontId="6" fillId="3" borderId="0" xfId="3" applyFont="1" applyFill="1" applyAlignment="1">
      <alignment horizontal="center"/>
    </xf>
    <xf numFmtId="0" fontId="13" fillId="3" borderId="0" xfId="2" applyFont="1" applyFill="1" applyProtection="1">
      <protection hidden="1"/>
    </xf>
    <xf numFmtId="0" fontId="2" fillId="3" borderId="0" xfId="3" applyFont="1" applyFill="1"/>
    <xf numFmtId="0" fontId="14" fillId="0" borderId="0" xfId="3" applyFont="1" applyFill="1"/>
    <xf numFmtId="0" fontId="0" fillId="0" borderId="0" xfId="3" applyFont="1" applyFill="1"/>
    <xf numFmtId="0" fontId="0" fillId="0" borderId="0" xfId="3" applyFont="1" applyFill="1" applyAlignment="1">
      <alignment horizontal="right"/>
    </xf>
    <xf numFmtId="0" fontId="3" fillId="4" borderId="1" xfId="3" applyFont="1" applyFill="1" applyBorder="1"/>
    <xf numFmtId="0" fontId="15" fillId="4" borderId="2" xfId="3" applyFont="1" applyFill="1" applyBorder="1"/>
    <xf numFmtId="0" fontId="15" fillId="4" borderId="3" xfId="3" applyFont="1" applyFill="1" applyBorder="1" applyAlignment="1">
      <alignment horizontal="right"/>
    </xf>
    <xf numFmtId="0" fontId="16" fillId="4" borderId="2" xfId="3" applyFont="1" applyFill="1" applyBorder="1" applyAlignment="1">
      <alignment horizontal="center"/>
    </xf>
    <xf numFmtId="0" fontId="16" fillId="4" borderId="4" xfId="3" applyFont="1" applyFill="1" applyBorder="1" applyAlignment="1">
      <alignment horizontal="center"/>
    </xf>
    <xf numFmtId="0" fontId="15" fillId="4" borderId="5" xfId="3" applyFont="1" applyFill="1" applyBorder="1"/>
    <xf numFmtId="0" fontId="15" fillId="4" borderId="0" xfId="3" applyFont="1" applyFill="1"/>
    <xf numFmtId="0" fontId="15" fillId="4" borderId="1" xfId="3" applyFont="1" applyFill="1" applyBorder="1" applyAlignment="1">
      <alignment horizontal="center"/>
    </xf>
    <xf numFmtId="0" fontId="15" fillId="4" borderId="4" xfId="3" applyFont="1" applyFill="1" applyBorder="1" applyAlignment="1">
      <alignment horizontal="center"/>
    </xf>
    <xf numFmtId="0" fontId="15" fillId="0" borderId="0" xfId="3" applyFont="1" applyFill="1"/>
    <xf numFmtId="0" fontId="17" fillId="4" borderId="6" xfId="3" applyFont="1" applyFill="1" applyBorder="1"/>
    <xf numFmtId="0" fontId="5" fillId="4" borderId="7" xfId="3" applyFont="1" applyFill="1" applyBorder="1"/>
    <xf numFmtId="0" fontId="5" fillId="4" borderId="8" xfId="3" applyFont="1" applyFill="1" applyBorder="1" applyAlignment="1">
      <alignment horizontal="right"/>
    </xf>
    <xf numFmtId="0" fontId="5" fillId="4" borderId="7" xfId="3" applyFont="1" applyFill="1" applyBorder="1" applyAlignment="1">
      <alignment horizontal="center" vertical="center" wrapText="1"/>
    </xf>
    <xf numFmtId="0" fontId="5" fillId="4" borderId="9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/>
    </xf>
    <xf numFmtId="0" fontId="5" fillId="4" borderId="0" xfId="3" applyFont="1" applyFill="1" applyAlignment="1">
      <alignment horizontal="right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/>
    </xf>
    <xf numFmtId="0" fontId="5" fillId="4" borderId="9" xfId="3" applyFont="1" applyFill="1" applyBorder="1" applyAlignment="1">
      <alignment horizontal="center" vertical="center"/>
    </xf>
    <xf numFmtId="0" fontId="5" fillId="0" borderId="0" xfId="3" applyFont="1" applyFill="1"/>
    <xf numFmtId="0" fontId="18" fillId="4" borderId="12" xfId="3" applyFont="1" applyFill="1" applyBorder="1"/>
    <xf numFmtId="0" fontId="5" fillId="4" borderId="13" xfId="3" applyFont="1" applyFill="1" applyBorder="1"/>
    <xf numFmtId="0" fontId="6" fillId="4" borderId="14" xfId="3" applyFont="1" applyFill="1" applyBorder="1" applyAlignment="1">
      <alignment horizontal="right"/>
    </xf>
    <xf numFmtId="0" fontId="6" fillId="4" borderId="12" xfId="3" applyFont="1" applyFill="1" applyBorder="1" applyAlignment="1">
      <alignment horizontal="center"/>
    </xf>
    <xf numFmtId="0" fontId="6" fillId="4" borderId="15" xfId="3" applyFont="1" applyFill="1" applyBorder="1" applyAlignment="1">
      <alignment horizontal="center"/>
    </xf>
    <xf numFmtId="0" fontId="19" fillId="4" borderId="14" xfId="3" applyFont="1" applyFill="1" applyBorder="1" applyAlignment="1">
      <alignment horizontal="center"/>
    </xf>
    <xf numFmtId="0" fontId="19" fillId="4" borderId="0" xfId="3" applyFont="1" applyFill="1" applyBorder="1" applyAlignment="1">
      <alignment horizontal="center"/>
    </xf>
    <xf numFmtId="0" fontId="6" fillId="4" borderId="16" xfId="3" applyFont="1" applyFill="1" applyBorder="1" applyAlignment="1">
      <alignment horizontal="center"/>
    </xf>
    <xf numFmtId="0" fontId="6" fillId="4" borderId="17" xfId="3" applyFont="1" applyFill="1" applyBorder="1" applyAlignment="1">
      <alignment horizontal="center"/>
    </xf>
    <xf numFmtId="0" fontId="6" fillId="4" borderId="18" xfId="3" applyFont="1" applyFill="1" applyBorder="1" applyAlignment="1">
      <alignment horizontal="center"/>
    </xf>
    <xf numFmtId="0" fontId="20" fillId="4" borderId="19" xfId="3" applyFont="1" applyFill="1" applyBorder="1"/>
    <xf numFmtId="0" fontId="20" fillId="4" borderId="20" xfId="3" applyFont="1" applyFill="1" applyBorder="1"/>
    <xf numFmtId="0" fontId="21" fillId="4" borderId="20" xfId="3" applyFont="1" applyFill="1" applyBorder="1"/>
    <xf numFmtId="0" fontId="21" fillId="4" borderId="21" xfId="3" applyFont="1" applyFill="1" applyBorder="1" applyAlignment="1">
      <alignment horizontal="right"/>
    </xf>
    <xf numFmtId="0" fontId="21" fillId="4" borderId="19" xfId="3" applyFont="1" applyFill="1" applyBorder="1" applyAlignment="1">
      <alignment horizontal="center"/>
    </xf>
    <xf numFmtId="0" fontId="21" fillId="4" borderId="22" xfId="3" applyFont="1" applyFill="1" applyBorder="1" applyAlignment="1">
      <alignment horizontal="center"/>
    </xf>
    <xf numFmtId="0" fontId="6" fillId="4" borderId="21" xfId="3" applyFont="1" applyFill="1" applyBorder="1" applyAlignment="1">
      <alignment horizontal="center"/>
    </xf>
    <xf numFmtId="0" fontId="6" fillId="4" borderId="0" xfId="3" applyFont="1" applyFill="1" applyBorder="1" applyAlignment="1">
      <alignment horizontal="center"/>
    </xf>
    <xf numFmtId="0" fontId="6" fillId="4" borderId="23" xfId="3" applyFont="1" applyFill="1" applyBorder="1" applyAlignment="1">
      <alignment horizontal="center" vertical="center"/>
    </xf>
    <xf numFmtId="0" fontId="6" fillId="4" borderId="24" xfId="3" applyFont="1" applyFill="1" applyBorder="1" applyAlignment="1">
      <alignment horizontal="center" vertical="center"/>
    </xf>
    <xf numFmtId="0" fontId="6" fillId="4" borderId="25" xfId="3" applyFont="1" applyFill="1" applyBorder="1" applyAlignment="1">
      <alignment horizontal="center" vertical="center"/>
    </xf>
    <xf numFmtId="0" fontId="6" fillId="4" borderId="19" xfId="3" applyFont="1" applyFill="1" applyBorder="1"/>
    <xf numFmtId="0" fontId="22" fillId="4" borderId="20" xfId="3" applyFont="1" applyFill="1" applyBorder="1"/>
    <xf numFmtId="164" fontId="6" fillId="4" borderId="21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165" fontId="21" fillId="4" borderId="20" xfId="3" applyNumberFormat="1" applyFont="1" applyFill="1" applyBorder="1"/>
    <xf numFmtId="0" fontId="6" fillId="4" borderId="21" xfId="3" applyFont="1" applyFill="1" applyBorder="1" applyAlignment="1">
      <alignment horizontal="right"/>
    </xf>
    <xf numFmtId="0" fontId="6" fillId="4" borderId="19" xfId="3" applyFont="1" applyFill="1" applyBorder="1" applyAlignment="1">
      <alignment horizontal="center"/>
    </xf>
    <xf numFmtId="0" fontId="6" fillId="4" borderId="22" xfId="3" applyFont="1" applyFill="1" applyBorder="1" applyAlignment="1">
      <alignment horizontal="center"/>
    </xf>
    <xf numFmtId="0" fontId="6" fillId="4" borderId="20" xfId="3" applyFont="1" applyFill="1" applyBorder="1"/>
    <xf numFmtId="165" fontId="6" fillId="4" borderId="20" xfId="3" applyNumberFormat="1" applyFont="1" applyFill="1" applyBorder="1"/>
    <xf numFmtId="165" fontId="5" fillId="4" borderId="20" xfId="3" applyNumberFormat="1" applyFont="1" applyFill="1" applyBorder="1"/>
    <xf numFmtId="165" fontId="6" fillId="4" borderId="20" xfId="3" applyNumberFormat="1" applyFont="1" applyFill="1" applyBorder="1" applyAlignment="1">
      <alignment horizontal="right"/>
    </xf>
    <xf numFmtId="165" fontId="24" fillId="4" borderId="20" xfId="3" applyNumberFormat="1" applyFont="1" applyFill="1" applyBorder="1"/>
    <xf numFmtId="0" fontId="25" fillId="4" borderId="19" xfId="3" applyFont="1" applyFill="1" applyBorder="1" applyAlignment="1">
      <alignment horizontal="center"/>
    </xf>
    <xf numFmtId="0" fontId="26" fillId="4" borderId="22" xfId="3" applyFont="1" applyFill="1" applyBorder="1" applyAlignment="1">
      <alignment horizontal="center"/>
    </xf>
    <xf numFmtId="166" fontId="2" fillId="4" borderId="23" xfId="3" applyNumberFormat="1" applyFont="1" applyFill="1" applyBorder="1" applyAlignment="1">
      <alignment horizontal="center"/>
    </xf>
    <xf numFmtId="166" fontId="2" fillId="4" borderId="24" xfId="3" applyNumberFormat="1" applyFont="1" applyFill="1" applyBorder="1" applyAlignment="1">
      <alignment horizontal="center"/>
    </xf>
    <xf numFmtId="166" fontId="2" fillId="4" borderId="25" xfId="3" applyNumberFormat="1" applyFont="1" applyFill="1" applyBorder="1" applyAlignment="1">
      <alignment horizontal="center"/>
    </xf>
    <xf numFmtId="165" fontId="6" fillId="4" borderId="26" xfId="5" applyNumberFormat="1" applyFont="1" applyFill="1" applyBorder="1" applyAlignment="1">
      <alignment horizontal="right"/>
    </xf>
    <xf numFmtId="165" fontId="6" fillId="4" borderId="21" xfId="3" applyNumberFormat="1" applyFont="1" applyFill="1" applyBorder="1" applyAlignment="1">
      <alignment horizontal="right"/>
    </xf>
    <xf numFmtId="165" fontId="25" fillId="4" borderId="19" xfId="3" applyNumberFormat="1" applyFont="1" applyFill="1" applyBorder="1" applyAlignment="1">
      <alignment horizontal="center"/>
    </xf>
    <xf numFmtId="165" fontId="26" fillId="4" borderId="22" xfId="3" applyNumberFormat="1" applyFont="1" applyFill="1" applyBorder="1" applyAlignment="1">
      <alignment horizontal="center"/>
    </xf>
    <xf numFmtId="165" fontId="6" fillId="4" borderId="21" xfId="3" applyNumberFormat="1" applyFont="1" applyFill="1" applyBorder="1" applyAlignment="1">
      <alignment horizontal="center"/>
    </xf>
    <xf numFmtId="165" fontId="6" fillId="4" borderId="0" xfId="3" applyNumberFormat="1" applyFont="1" applyFill="1" applyBorder="1" applyAlignment="1">
      <alignment horizontal="center"/>
    </xf>
    <xf numFmtId="4" fontId="2" fillId="4" borderId="23" xfId="3" applyNumberFormat="1" applyFont="1" applyFill="1" applyBorder="1" applyAlignment="1">
      <alignment horizontal="center"/>
    </xf>
    <xf numFmtId="9" fontId="2" fillId="4" borderId="24" xfId="1" applyFont="1" applyFill="1" applyBorder="1" applyAlignment="1">
      <alignment horizontal="center"/>
    </xf>
    <xf numFmtId="4" fontId="2" fillId="4" borderId="25" xfId="3" applyNumberFormat="1" applyFont="1" applyFill="1" applyBorder="1" applyAlignment="1">
      <alignment horizontal="center"/>
    </xf>
    <xf numFmtId="4" fontId="2" fillId="4" borderId="24" xfId="3" applyNumberFormat="1" applyFont="1" applyFill="1" applyBorder="1" applyAlignment="1">
      <alignment horizontal="center"/>
    </xf>
    <xf numFmtId="164" fontId="6" fillId="4" borderId="21" xfId="6" applyNumberFormat="1" applyFont="1" applyFill="1" applyBorder="1" applyAlignment="1" applyProtection="1">
      <alignment horizontal="center"/>
    </xf>
    <xf numFmtId="164" fontId="6" fillId="4" borderId="0" xfId="6" applyNumberFormat="1" applyFont="1" applyFill="1" applyBorder="1" applyAlignment="1" applyProtection="1">
      <alignment horizontal="center"/>
    </xf>
    <xf numFmtId="166" fontId="27" fillId="4" borderId="24" xfId="3" applyNumberFormat="1" applyFont="1" applyFill="1" applyBorder="1" applyAlignment="1">
      <alignment horizontal="center"/>
    </xf>
    <xf numFmtId="166" fontId="27" fillId="4" borderId="27" xfId="3" applyNumberFormat="1" applyFont="1" applyFill="1" applyBorder="1" applyAlignment="1">
      <alignment horizontal="center"/>
    </xf>
    <xf numFmtId="0" fontId="26" fillId="4" borderId="21" xfId="3" applyFont="1" applyFill="1" applyBorder="1" applyAlignment="1">
      <alignment horizontal="right"/>
    </xf>
    <xf numFmtId="165" fontId="26" fillId="4" borderId="20" xfId="3" applyNumberFormat="1" applyFont="1" applyFill="1" applyBorder="1" applyAlignment="1">
      <alignment horizontal="right"/>
    </xf>
    <xf numFmtId="0" fontId="5" fillId="4" borderId="19" xfId="3" applyFont="1" applyFill="1" applyBorder="1" applyAlignment="1">
      <alignment horizontal="center"/>
    </xf>
    <xf numFmtId="166" fontId="27" fillId="4" borderId="25" xfId="3" applyNumberFormat="1" applyFont="1" applyFill="1" applyBorder="1" applyAlignment="1">
      <alignment horizontal="center"/>
    </xf>
    <xf numFmtId="0" fontId="21" fillId="4" borderId="0" xfId="3" applyFont="1" applyFill="1" applyBorder="1" applyAlignment="1">
      <alignment horizontal="center"/>
    </xf>
    <xf numFmtId="0" fontId="22" fillId="4" borderId="20" xfId="3" applyFont="1" applyFill="1" applyBorder="1" applyAlignment="1">
      <alignment horizontal="left"/>
    </xf>
    <xf numFmtId="0" fontId="21" fillId="4" borderId="20" xfId="3" applyFont="1" applyFill="1" applyBorder="1" applyAlignment="1">
      <alignment horizontal="left"/>
    </xf>
    <xf numFmtId="166" fontId="2" fillId="4" borderId="28" xfId="3" applyNumberFormat="1" applyFont="1" applyFill="1" applyBorder="1" applyAlignment="1">
      <alignment horizontal="center"/>
    </xf>
    <xf numFmtId="166" fontId="2" fillId="4" borderId="29" xfId="3" applyNumberFormat="1" applyFont="1" applyFill="1" applyBorder="1" applyAlignment="1">
      <alignment horizontal="center"/>
    </xf>
    <xf numFmtId="166" fontId="2" fillId="4" borderId="30" xfId="3" applyNumberFormat="1" applyFont="1" applyFill="1" applyBorder="1" applyAlignment="1">
      <alignment horizontal="center"/>
    </xf>
    <xf numFmtId="0" fontId="5" fillId="4" borderId="21" xfId="3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/>
    </xf>
    <xf numFmtId="0" fontId="2" fillId="4" borderId="23" xfId="3" applyFont="1" applyFill="1" applyBorder="1" applyAlignment="1">
      <alignment horizontal="right"/>
    </xf>
    <xf numFmtId="0" fontId="2" fillId="4" borderId="24" xfId="3" applyFont="1" applyFill="1" applyBorder="1" applyAlignment="1">
      <alignment horizontal="right"/>
    </xf>
    <xf numFmtId="0" fontId="2" fillId="4" borderId="25" xfId="3" applyFont="1" applyFill="1" applyBorder="1" applyAlignment="1">
      <alignment horizontal="right"/>
    </xf>
    <xf numFmtId="0" fontId="21" fillId="4" borderId="31" xfId="3" applyFont="1" applyFill="1" applyBorder="1"/>
    <xf numFmtId="0" fontId="22" fillId="4" borderId="31" xfId="3" applyFont="1" applyFill="1" applyBorder="1"/>
    <xf numFmtId="0" fontId="26" fillId="4" borderId="32" xfId="3" applyFont="1" applyFill="1" applyBorder="1" applyAlignment="1">
      <alignment horizontal="right"/>
    </xf>
    <xf numFmtId="0" fontId="25" fillId="4" borderId="33" xfId="3" applyFont="1" applyFill="1" applyBorder="1" applyAlignment="1">
      <alignment horizontal="center"/>
    </xf>
    <xf numFmtId="0" fontId="26" fillId="4" borderId="34" xfId="3" applyFont="1" applyFill="1" applyBorder="1" applyAlignment="1">
      <alignment horizontal="center"/>
    </xf>
    <xf numFmtId="164" fontId="6" fillId="4" borderId="32" xfId="6" applyNumberFormat="1" applyFont="1" applyFill="1" applyBorder="1" applyAlignment="1" applyProtection="1">
      <alignment horizontal="center"/>
    </xf>
    <xf numFmtId="0" fontId="28" fillId="4" borderId="20" xfId="3" applyFont="1" applyFill="1" applyBorder="1"/>
    <xf numFmtId="0" fontId="28" fillId="4" borderId="31" xfId="3" applyFont="1" applyFill="1" applyBorder="1"/>
    <xf numFmtId="0" fontId="24" fillId="4" borderId="31" xfId="3" applyFont="1" applyFill="1" applyBorder="1"/>
    <xf numFmtId="0" fontId="18" fillId="4" borderId="19" xfId="3" applyFont="1" applyFill="1" applyBorder="1"/>
    <xf numFmtId="0" fontId="6" fillId="4" borderId="32" xfId="3" applyFont="1" applyFill="1" applyBorder="1" applyAlignment="1">
      <alignment horizontal="right"/>
    </xf>
    <xf numFmtId="0" fontId="5" fillId="4" borderId="33" xfId="3" applyFont="1" applyFill="1" applyBorder="1" applyAlignment="1">
      <alignment horizontal="center"/>
    </xf>
    <xf numFmtId="0" fontId="6" fillId="4" borderId="34" xfId="3" applyFont="1" applyFill="1" applyBorder="1" applyAlignment="1">
      <alignment horizontal="center"/>
    </xf>
    <xf numFmtId="0" fontId="5" fillId="4" borderId="32" xfId="3" applyFont="1" applyFill="1" applyBorder="1" applyAlignment="1">
      <alignment horizontal="center"/>
    </xf>
    <xf numFmtId="0" fontId="6" fillId="4" borderId="33" xfId="3" applyFont="1" applyFill="1" applyBorder="1"/>
    <xf numFmtId="165" fontId="6" fillId="4" borderId="20" xfId="3" applyNumberFormat="1" applyFont="1" applyFill="1" applyBorder="1" applyAlignment="1"/>
    <xf numFmtId="165" fontId="6" fillId="4" borderId="31" xfId="3" applyNumberFormat="1" applyFont="1" applyFill="1" applyBorder="1" applyAlignment="1"/>
    <xf numFmtId="0" fontId="26" fillId="4" borderId="33" xfId="3" applyFont="1" applyFill="1" applyBorder="1" applyAlignment="1">
      <alignment horizontal="center"/>
    </xf>
    <xf numFmtId="0" fontId="6" fillId="4" borderId="31" xfId="3" applyFont="1" applyFill="1" applyBorder="1" applyAlignment="1">
      <alignment horizontal="right"/>
    </xf>
    <xf numFmtId="0" fontId="6" fillId="4" borderId="33" xfId="3" applyFont="1" applyFill="1" applyBorder="1" applyAlignment="1">
      <alignment horizontal="center"/>
    </xf>
    <xf numFmtId="0" fontId="6" fillId="4" borderId="28" xfId="3" applyFont="1" applyFill="1" applyBorder="1" applyAlignment="1">
      <alignment horizontal="right"/>
    </xf>
    <xf numFmtId="165" fontId="6" fillId="4" borderId="29" xfId="3" applyNumberFormat="1" applyFont="1" applyFill="1" applyBorder="1" applyAlignment="1">
      <alignment horizontal="right"/>
    </xf>
    <xf numFmtId="0" fontId="6" fillId="4" borderId="29" xfId="3" applyFont="1" applyFill="1" applyBorder="1" applyAlignment="1">
      <alignment horizontal="right"/>
    </xf>
    <xf numFmtId="0" fontId="6" fillId="4" borderId="30" xfId="3" applyFont="1" applyFill="1" applyBorder="1" applyAlignment="1">
      <alignment horizontal="right"/>
    </xf>
    <xf numFmtId="0" fontId="6" fillId="4" borderId="35" xfId="3" applyFont="1" applyFill="1" applyBorder="1"/>
    <xf numFmtId="0" fontId="21" fillId="4" borderId="36" xfId="3" applyFont="1" applyFill="1" applyBorder="1"/>
    <xf numFmtId="0" fontId="6" fillId="4" borderId="37" xfId="3" applyFont="1" applyFill="1" applyBorder="1" applyAlignment="1">
      <alignment horizontal="right"/>
    </xf>
    <xf numFmtId="0" fontId="6" fillId="4" borderId="35" xfId="3" applyFont="1" applyFill="1" applyBorder="1" applyAlignment="1">
      <alignment horizontal="center"/>
    </xf>
    <xf numFmtId="167" fontId="6" fillId="4" borderId="38" xfId="3" applyNumberFormat="1" applyFont="1" applyFill="1" applyBorder="1" applyAlignment="1">
      <alignment horizontal="right"/>
    </xf>
    <xf numFmtId="167" fontId="6" fillId="4" borderId="39" xfId="3" applyNumberFormat="1" applyFont="1" applyFill="1" applyBorder="1" applyAlignment="1">
      <alignment horizontal="right"/>
    </xf>
    <xf numFmtId="167" fontId="6" fillId="4" borderId="40" xfId="3" applyNumberFormat="1" applyFont="1" applyFill="1" applyBorder="1" applyAlignment="1">
      <alignment horizontal="right"/>
    </xf>
    <xf numFmtId="0" fontId="24" fillId="0" borderId="1" xfId="3" applyFont="1" applyFill="1" applyBorder="1"/>
    <xf numFmtId="0" fontId="6" fillId="0" borderId="2" xfId="3" applyFont="1" applyFill="1" applyBorder="1"/>
    <xf numFmtId="0" fontId="6" fillId="0" borderId="2" xfId="3" applyFont="1" applyFill="1" applyBorder="1" applyAlignment="1">
      <alignment horizontal="right"/>
    </xf>
    <xf numFmtId="0" fontId="5" fillId="0" borderId="2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right"/>
    </xf>
    <xf numFmtId="0" fontId="2" fillId="0" borderId="5" xfId="3" applyFont="1" applyFill="1" applyBorder="1"/>
    <xf numFmtId="0" fontId="6" fillId="0" borderId="0" xfId="3" applyFont="1" applyFill="1" applyBorder="1"/>
    <xf numFmtId="0" fontId="6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right"/>
    </xf>
    <xf numFmtId="0" fontId="2" fillId="0" borderId="41" xfId="3" applyFont="1" applyFill="1" applyBorder="1"/>
    <xf numFmtId="0" fontId="16" fillId="0" borderId="0" xfId="3" applyFont="1" applyFill="1" applyBorder="1"/>
    <xf numFmtId="0" fontId="16" fillId="0" borderId="0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2" fillId="0" borderId="0" xfId="3" applyFill="1" applyBorder="1"/>
    <xf numFmtId="0" fontId="2" fillId="0" borderId="0" xfId="3" applyFill="1" applyBorder="1" applyAlignment="1">
      <alignment horizontal="right"/>
    </xf>
    <xf numFmtId="0" fontId="2" fillId="0" borderId="0" xfId="3" applyFill="1" applyBorder="1" applyAlignment="1">
      <alignment horizontal="center"/>
    </xf>
    <xf numFmtId="0" fontId="2" fillId="0" borderId="7" xfId="3" applyFill="1" applyBorder="1"/>
    <xf numFmtId="0" fontId="2" fillId="0" borderId="7" xfId="3" applyFill="1" applyBorder="1" applyAlignment="1">
      <alignment horizontal="right"/>
    </xf>
    <xf numFmtId="0" fontId="2" fillId="0" borderId="7" xfId="3" applyFill="1" applyBorder="1" applyAlignment="1">
      <alignment horizontal="center"/>
    </xf>
    <xf numFmtId="0" fontId="2" fillId="0" borderId="7" xfId="3" applyFont="1" applyFill="1" applyBorder="1" applyAlignment="1">
      <alignment horizontal="right"/>
    </xf>
    <xf numFmtId="0" fontId="2" fillId="0" borderId="10" xfId="3" applyFont="1" applyFill="1" applyBorder="1"/>
  </cellXfs>
  <cellStyles count="7">
    <cellStyle name="Lien hypertexte" xfId="4" builtinId="8"/>
    <cellStyle name="Normal" xfId="0" builtinId="0"/>
    <cellStyle name="Normal 31 32" xfId="5"/>
    <cellStyle name="Pourcentage" xfId="1" builtinId="5"/>
    <cellStyle name="Procent 2" xfId="6"/>
    <cellStyle name="Standaard 3" xfId="3"/>
    <cellStyle name="Standaard_Balans IL-Glob. PLA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GER%20LEBUSSY/SITU%2022092003/Excel7/Compta/Patrim/Wavre/Tarifs%202017/Mod&#232;le%20de%20rapport%20ex%20ante%202017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GER%20LEBUSSY/SITU%2022092003/Excel7/Compta/Patrim/Wavre/Tarifs%202017/GRT-2017%20V1%20ajust&#233;%20OSP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B"/>
      <sheetName val="Tableau 1C"/>
      <sheetName val="Tableau 1E"/>
      <sheetName val="Tableau 2"/>
      <sheetName val="Tableau 2A"/>
      <sheetName val="Tableau 2B"/>
      <sheetName val="Tableau 3"/>
      <sheetName val="T3 Estimé 2016"/>
      <sheetName val="Tableau 4"/>
      <sheetName val="Tableau 5"/>
      <sheetName val="Tableau 6 "/>
      <sheetName val="Tableau 6A"/>
      <sheetName val="Tableau 6B"/>
      <sheetName val="Tableau 6C"/>
      <sheetName val="Tableau 6D"/>
      <sheetName val="Histo 61109100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Atrias"/>
      <sheetName val="Tableau 6M"/>
      <sheetName val="Tableau 6N"/>
      <sheetName val="Tableau 6O"/>
      <sheetName val="Tableau 6P"/>
      <sheetName val="Tableau 7"/>
      <sheetName val="Tableau 7A"/>
      <sheetName val="Adju Pertes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Q"/>
      <sheetName val="Tableau 8A"/>
      <sheetName val="Tableau 8B"/>
      <sheetName val="Tableau 8C"/>
      <sheetName val="Tableau 9A"/>
      <sheetName val="Tableau 9B"/>
      <sheetName val="Tableau 9C"/>
      <sheetName val="Tableau 10A"/>
      <sheetName val="Tableau 10B"/>
      <sheetName val="Tableau 10C"/>
      <sheetName val="Atrias Capex"/>
      <sheetName val="En cours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6C"/>
      <sheetName val="Histo 600410_214100"/>
      <sheetName val="Tableau 16D"/>
      <sheetName val="Histo 6100410_214110"/>
      <sheetName val="Tableau 16E"/>
      <sheetName val="Histo 600410_214160"/>
      <sheetName val="Tableau 16F"/>
      <sheetName val="Tableau 16G"/>
      <sheetName val="Tableau 17"/>
      <sheetName val="Tableau 17A"/>
      <sheetName val="Tableau 17B"/>
      <sheetName val="17B-60400750"/>
      <sheetName val="Tableau 18A"/>
      <sheetName val="Tableau 18B"/>
      <sheetName val="Tableau 19"/>
      <sheetName val="Tableau 20A"/>
      <sheetName val="Tableau 20B"/>
      <sheetName val="Tableau 20C"/>
      <sheetName val="Tableau 21"/>
      <sheetName val="Tableau 22"/>
      <sheetName val="Tableau 23A"/>
      <sheetName val="Tableau 23B"/>
      <sheetName val="Tableau 24"/>
      <sheetName val="Tableau 25"/>
      <sheetName val="Tableau 26A"/>
      <sheetName val="Tableau 26B"/>
      <sheetName val="Tableau 27"/>
      <sheetName val="Tableau 29"/>
      <sheetName val="Tarifs raccordements"/>
    </sheetNames>
    <sheetDataSet>
      <sheetData sheetId="0"/>
      <sheetData sheetId="1">
        <row r="7">
          <cell r="C7" t="str">
            <v>GRD</v>
          </cell>
        </row>
        <row r="8">
          <cell r="C8" t="str">
            <v>ELECTRICITE</v>
          </cell>
        </row>
        <row r="10">
          <cell r="C10" t="str">
            <v>PT 2017 V3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-1"/>
      <sheetName val="Moyennes"/>
      <sheetName val="2012-2"/>
      <sheetName val="2012-3"/>
      <sheetName val="2013-1"/>
      <sheetName val="2013-2"/>
      <sheetName val="2014"/>
      <sheetName val="2015-2016"/>
      <sheetName val="2015-03"/>
      <sheetName val="2016"/>
      <sheetName val="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M5">
            <v>37.473712918465765</v>
          </cell>
        </row>
        <row r="11">
          <cell r="H11">
            <v>7.6426573656611591E-3</v>
          </cell>
          <cell r="M11">
            <v>7.7901606528184199E-3</v>
          </cell>
          <cell r="P11">
            <v>8.019440373788253E-3</v>
          </cell>
          <cell r="S11">
            <v>8.0469465266463543E-3</v>
          </cell>
        </row>
        <row r="14">
          <cell r="H14">
            <v>2.0563000000000001E-3</v>
          </cell>
          <cell r="M14">
            <v>2.0959865900000004E-3</v>
          </cell>
          <cell r="P14">
            <v>2.1576755899999998E-3</v>
          </cell>
          <cell r="S14">
            <v>2.1650762753134935E-3</v>
          </cell>
        </row>
        <row r="20">
          <cell r="H20">
            <v>1.1188999999999999E-3</v>
          </cell>
          <cell r="M20">
            <v>1.1404947700000001E-3</v>
          </cell>
          <cell r="P20">
            <v>1.1740617699999999E-3</v>
          </cell>
          <cell r="S20">
            <v>1.1780887246259143E-3</v>
          </cell>
        </row>
        <row r="24">
          <cell r="H24">
            <v>3.6039999999999998E-4</v>
          </cell>
          <cell r="M24">
            <v>3.6735572000000003E-4</v>
          </cell>
          <cell r="P24">
            <v>3.7816771999999994E-4</v>
          </cell>
          <cell r="S24">
            <v>3.794648103987662E-4</v>
          </cell>
        </row>
        <row r="26">
          <cell r="H26">
            <v>1.1178257365661158E-2</v>
          </cell>
          <cell r="M26">
            <v>1.139399773281842E-2</v>
          </cell>
          <cell r="P26">
            <v>1.1729345453788252E-2</v>
          </cell>
          <cell r="S26">
            <v>1.1769576336984527E-2</v>
          </cell>
        </row>
        <row r="37">
          <cell r="H37">
            <v>7.8499999999999997E-5</v>
          </cell>
          <cell r="M37">
            <v>8.0015050000000002E-5</v>
          </cell>
          <cell r="P37">
            <v>8.2370049999999989E-5</v>
          </cell>
          <cell r="S37">
            <v>8.2652573852117498E-5</v>
          </cell>
        </row>
        <row r="38">
          <cell r="H38">
            <v>4.3759000000000003E-3</v>
          </cell>
          <cell r="M38">
            <v>4.4603548700000006E-3</v>
          </cell>
          <cell r="P38">
            <v>4.5916318699999997E-3</v>
          </cell>
          <cell r="S38">
            <v>4.6073808652163191E-3</v>
          </cell>
        </row>
        <row r="39">
          <cell r="H39">
            <v>1.3815900000000001E-2</v>
          </cell>
          <cell r="M39">
            <v>1.4082546870000002E-2</v>
          </cell>
          <cell r="P39">
            <v>1.4497023869999999E-2</v>
          </cell>
          <cell r="S39">
            <v>1.4546747708069685E-2</v>
          </cell>
        </row>
        <row r="41">
          <cell r="H41">
            <v>1.9019999999999999E-4</v>
          </cell>
          <cell r="M41">
            <v>1.9387086000000002E-4</v>
          </cell>
          <cell r="P41">
            <v>1.9957685999999998E-4</v>
          </cell>
          <cell r="S41">
            <v>2.0026139549901591E-4</v>
          </cell>
        </row>
        <row r="44">
          <cell r="H44">
            <v>2.6949999999999999E-4</v>
          </cell>
          <cell r="M44">
            <v>2.7470135000000004E-4</v>
          </cell>
          <cell r="P44">
            <v>2.8278634999999994E-4</v>
          </cell>
          <cell r="S44">
            <v>2.8375628857510405E-4</v>
          </cell>
        </row>
        <row r="45">
          <cell r="H45">
            <v>3.3738704999999995E-3</v>
          </cell>
          <cell r="M45">
            <v>3.4389862006499999E-3</v>
          </cell>
          <cell r="P45">
            <v>3.5402023156499993E-3</v>
          </cell>
          <cell r="S45">
            <v>3.5523449766717272E-3</v>
          </cell>
        </row>
        <row r="46">
          <cell r="H46">
            <v>1.5495479999999998E-4</v>
          </cell>
          <cell r="M46">
            <v>1.5794542763999998E-4</v>
          </cell>
          <cell r="P46">
            <v>1.6259407163999996E-4</v>
          </cell>
          <cell r="S46">
            <v>1.631517586081541E-4</v>
          </cell>
        </row>
        <row r="47">
          <cell r="H47">
            <v>1.0218207999999997E-3</v>
          </cell>
          <cell r="M47">
            <v>1.0415419414399997E-3</v>
          </cell>
          <cell r="P47">
            <v>1.0721965654399996E-3</v>
          </cell>
          <cell r="S47">
            <v>1.0758741291163028E-3</v>
          </cell>
        </row>
        <row r="48">
          <cell r="H48">
            <v>0</v>
          </cell>
          <cell r="M48">
            <v>0</v>
          </cell>
          <cell r="P48">
            <v>0</v>
          </cell>
          <cell r="S48">
            <v>0</v>
          </cell>
        </row>
        <row r="49">
          <cell r="H49">
            <v>4.9979929999999998E-4</v>
          </cell>
          <cell r="M49">
            <v>5.0944542649000008E-4</v>
          </cell>
          <cell r="P49">
            <v>5.2443940548999989E-4</v>
          </cell>
          <cell r="S49">
            <v>5.2623819814632655E-4</v>
          </cell>
        </row>
        <row r="50">
          <cell r="H50">
            <v>1.6972955999999999E-3</v>
          </cell>
          <cell r="M50">
            <v>1.73005340508E-3</v>
          </cell>
          <cell r="P50">
            <v>1.7809722730799998E-3</v>
          </cell>
          <cell r="S50">
            <v>1.7870808908009438E-3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4"/>
  <sheetViews>
    <sheetView tabSelected="1" topLeftCell="A4" workbookViewId="0">
      <selection activeCell="O57" sqref="O57"/>
    </sheetView>
  </sheetViews>
  <sheetFormatPr baseColWidth="10" defaultColWidth="8.85546875" defaultRowHeight="12.75" x14ac:dyDescent="0.2"/>
  <cols>
    <col min="1" max="1" width="2.85546875" style="14" customWidth="1"/>
    <col min="2" max="2" width="8.28515625" style="14" customWidth="1"/>
    <col min="3" max="3" width="51.28515625" style="14" customWidth="1"/>
    <col min="4" max="4" width="85.28515625" style="14" customWidth="1"/>
    <col min="5" max="5" width="9.42578125" style="16" customWidth="1"/>
    <col min="6" max="6" width="27.140625" style="16" bestFit="1" customWidth="1"/>
    <col min="7" max="7" width="11.5703125" style="16" customWidth="1"/>
    <col min="8" max="8" width="8.7109375" style="14" bestFit="1" customWidth="1"/>
    <col min="9" max="9" width="15.7109375" style="14" customWidth="1"/>
    <col min="10" max="13" width="16.85546875" style="14" customWidth="1"/>
    <col min="14" max="16384" width="8.85546875" style="14"/>
  </cols>
  <sheetData>
    <row r="1" spans="1:16384" s="5" customFormat="1" ht="18" x14ac:dyDescent="0.25">
      <c r="A1" s="1" t="s">
        <v>0</v>
      </c>
      <c r="B1" s="1"/>
      <c r="C1" s="1"/>
      <c r="D1" s="2"/>
      <c r="E1" s="3"/>
      <c r="F1" s="4"/>
      <c r="G1" s="4"/>
    </row>
    <row r="2" spans="1:16384" s="11" customFormat="1" ht="11.25" x14ac:dyDescent="0.2">
      <c r="A2" s="6" t="str">
        <f>'[1]PAGE DE GARDE'!C8</f>
        <v>ELECTRICITE</v>
      </c>
      <c r="B2" s="7"/>
      <c r="C2" s="8" t="str">
        <f>'[1]PAGE DE GARDE'!C10</f>
        <v>PT 2017 V3</v>
      </c>
      <c r="D2" s="9"/>
      <c r="E2" s="10"/>
      <c r="F2" s="7"/>
      <c r="G2" s="7"/>
    </row>
    <row r="3" spans="1:16384" s="11" customFormat="1" ht="11.25" x14ac:dyDescent="0.2">
      <c r="A3" s="12" t="s">
        <v>106</v>
      </c>
      <c r="B3" s="7"/>
      <c r="C3" s="6"/>
      <c r="D3" s="9"/>
      <c r="E3" s="10"/>
      <c r="F3" s="7"/>
      <c r="G3" s="7"/>
    </row>
    <row r="4" spans="1:16384" x14ac:dyDescent="0.2">
      <c r="A4" s="13"/>
      <c r="E4" s="15"/>
    </row>
    <row r="5" spans="1:16384" x14ac:dyDescent="0.2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7"/>
      <c r="XEY5" s="17"/>
      <c r="XEZ5" s="17"/>
      <c r="XFA5" s="17"/>
      <c r="XFB5" s="17"/>
      <c r="XFC5" s="17"/>
      <c r="XFD5" s="17"/>
    </row>
    <row r="6" spans="1:16384" s="5" customFormat="1" ht="35.1" customHeight="1" x14ac:dyDescent="0.25">
      <c r="A6" s="18" t="s">
        <v>2</v>
      </c>
      <c r="B6" s="18"/>
      <c r="C6" s="18"/>
      <c r="D6" s="19"/>
      <c r="E6" s="19" t="str">
        <f>A3</f>
        <v>REW SCRL</v>
      </c>
      <c r="F6" s="19"/>
      <c r="G6" s="20"/>
      <c r="H6" s="20" t="s">
        <v>3</v>
      </c>
      <c r="I6" s="21"/>
      <c r="J6" s="21"/>
      <c r="K6" s="21"/>
      <c r="L6" s="21"/>
      <c r="M6" s="21"/>
    </row>
    <row r="7" spans="1:16384" s="11" customFormat="1" ht="11.25" x14ac:dyDescent="0.2">
      <c r="A7" s="22" t="str">
        <f>+A2</f>
        <v>ELECTRICITE</v>
      </c>
      <c r="B7" s="23"/>
      <c r="C7" s="24"/>
      <c r="D7" s="25"/>
      <c r="E7" s="25"/>
      <c r="F7" s="26"/>
      <c r="G7" s="25"/>
      <c r="H7" s="23"/>
      <c r="I7" s="23"/>
      <c r="J7" s="23"/>
      <c r="K7" s="23"/>
      <c r="L7" s="23"/>
      <c r="M7" s="23"/>
    </row>
    <row r="8" spans="1:16384" s="11" customFormat="1" ht="16.5" customHeight="1" x14ac:dyDescent="0.2">
      <c r="A8" s="27" t="s">
        <v>105</v>
      </c>
      <c r="B8" s="28"/>
      <c r="C8" s="22"/>
      <c r="D8" s="25"/>
      <c r="E8" s="25"/>
      <c r="F8" s="26"/>
      <c r="G8" s="25"/>
      <c r="H8" s="23"/>
      <c r="I8" s="23"/>
      <c r="J8" s="23"/>
      <c r="K8" s="23"/>
      <c r="L8" s="23"/>
      <c r="M8" s="23"/>
    </row>
    <row r="9" spans="1:16384" s="30" customFormat="1" ht="18.75" thickBot="1" x14ac:dyDescent="0.3">
      <c r="A9" s="29"/>
      <c r="E9" s="31"/>
      <c r="F9" s="31"/>
      <c r="G9" s="31"/>
    </row>
    <row r="10" spans="1:16384" s="41" customFormat="1" ht="15" customHeight="1" x14ac:dyDescent="0.25">
      <c r="A10" s="32"/>
      <c r="B10" s="33"/>
      <c r="C10" s="33"/>
      <c r="D10" s="33"/>
      <c r="E10" s="34"/>
      <c r="F10" s="35"/>
      <c r="G10" s="36"/>
      <c r="H10" s="37"/>
      <c r="I10" s="38"/>
      <c r="J10" s="39" t="s">
        <v>4</v>
      </c>
      <c r="K10" s="39" t="s">
        <v>5</v>
      </c>
      <c r="L10" s="39" t="s">
        <v>6</v>
      </c>
      <c r="M10" s="40" t="s">
        <v>7</v>
      </c>
    </row>
    <row r="11" spans="1:16384" s="52" customFormat="1" ht="38.25" customHeight="1" thickBot="1" x14ac:dyDescent="0.3">
      <c r="A11" s="42"/>
      <c r="B11" s="43"/>
      <c r="C11" s="43"/>
      <c r="D11" s="43"/>
      <c r="E11" s="44"/>
      <c r="F11" s="45" t="s">
        <v>8</v>
      </c>
      <c r="G11" s="46" t="s">
        <v>9</v>
      </c>
      <c r="H11" s="47" t="s">
        <v>10</v>
      </c>
      <c r="I11" s="48"/>
      <c r="J11" s="49"/>
      <c r="K11" s="49"/>
      <c r="L11" s="50"/>
      <c r="M11" s="51"/>
    </row>
    <row r="12" spans="1:16384" s="52" customFormat="1" ht="17.25" customHeight="1" x14ac:dyDescent="0.2">
      <c r="A12" s="53"/>
      <c r="B12" s="54"/>
      <c r="C12" s="54"/>
      <c r="D12" s="54"/>
      <c r="E12" s="55"/>
      <c r="F12" s="56"/>
      <c r="G12" s="57"/>
      <c r="H12" s="58"/>
      <c r="I12" s="59"/>
      <c r="J12" s="60"/>
      <c r="K12" s="61"/>
      <c r="L12" s="61"/>
      <c r="M12" s="62"/>
    </row>
    <row r="13" spans="1:16384" s="52" customFormat="1" ht="17.25" customHeight="1" x14ac:dyDescent="0.2">
      <c r="A13" s="63" t="s">
        <v>11</v>
      </c>
      <c r="B13" s="64" t="s">
        <v>12</v>
      </c>
      <c r="C13" s="65"/>
      <c r="D13" s="65"/>
      <c r="E13" s="66"/>
      <c r="F13" s="67"/>
      <c r="G13" s="68"/>
      <c r="H13" s="69"/>
      <c r="I13" s="70"/>
      <c r="J13" s="71"/>
      <c r="K13" s="72"/>
      <c r="L13" s="72"/>
      <c r="M13" s="73"/>
    </row>
    <row r="14" spans="1:16384" s="52" customFormat="1" ht="17.25" customHeight="1" x14ac:dyDescent="0.2">
      <c r="A14" s="74"/>
      <c r="B14" s="75"/>
      <c r="C14" s="75"/>
      <c r="D14" s="65"/>
      <c r="E14" s="66"/>
      <c r="F14" s="67"/>
      <c r="G14" s="68"/>
      <c r="H14" s="76"/>
      <c r="I14" s="77"/>
      <c r="J14" s="71"/>
      <c r="K14" s="72"/>
      <c r="L14" s="72"/>
      <c r="M14" s="73"/>
    </row>
    <row r="15" spans="1:16384" s="52" customFormat="1" ht="17.25" customHeight="1" x14ac:dyDescent="0.2">
      <c r="A15" s="74"/>
      <c r="B15" s="65" t="s">
        <v>13</v>
      </c>
      <c r="C15" s="78" t="s">
        <v>14</v>
      </c>
      <c r="D15" s="65"/>
      <c r="E15" s="79"/>
      <c r="F15" s="80"/>
      <c r="G15" s="81"/>
      <c r="H15" s="69"/>
      <c r="I15" s="70"/>
      <c r="J15" s="71"/>
      <c r="K15" s="72"/>
      <c r="L15" s="72"/>
      <c r="M15" s="73"/>
    </row>
    <row r="16" spans="1:16384" s="52" customFormat="1" ht="17.25" customHeight="1" x14ac:dyDescent="0.2">
      <c r="A16" s="74"/>
      <c r="B16" s="82"/>
      <c r="C16" s="83" t="s">
        <v>15</v>
      </c>
      <c r="D16" s="84"/>
      <c r="E16" s="79"/>
      <c r="F16" s="80"/>
      <c r="G16" s="81"/>
      <c r="H16" s="69"/>
      <c r="I16" s="70"/>
      <c r="J16" s="71"/>
      <c r="K16" s="72"/>
      <c r="L16" s="72"/>
      <c r="M16" s="73"/>
    </row>
    <row r="17" spans="1:13" s="52" customFormat="1" ht="17.25" customHeight="1" x14ac:dyDescent="0.2">
      <c r="A17" s="74"/>
      <c r="B17" s="82"/>
      <c r="C17" s="85" t="s">
        <v>16</v>
      </c>
      <c r="D17" s="86"/>
      <c r="E17" s="79" t="s">
        <v>17</v>
      </c>
      <c r="F17" s="87" t="s">
        <v>18</v>
      </c>
      <c r="G17" s="88" t="s">
        <v>19</v>
      </c>
      <c r="H17" s="76">
        <v>0.21</v>
      </c>
      <c r="I17" s="77"/>
      <c r="J17" s="89">
        <f>K17</f>
        <v>37.473712918465765</v>
      </c>
      <c r="K17" s="90">
        <f>'[2]2017'!$M$5</f>
        <v>37.473712918465765</v>
      </c>
      <c r="L17" s="90">
        <f>K17</f>
        <v>37.473712918465765</v>
      </c>
      <c r="M17" s="91">
        <f>K17</f>
        <v>37.473712918465765</v>
      </c>
    </row>
    <row r="18" spans="1:13" s="52" customFormat="1" ht="17.25" customHeight="1" x14ac:dyDescent="0.2">
      <c r="A18" s="74"/>
      <c r="B18" s="82"/>
      <c r="C18" s="92" t="s">
        <v>20</v>
      </c>
      <c r="D18" s="85"/>
      <c r="E18" s="93" t="s">
        <v>21</v>
      </c>
      <c r="F18" s="94"/>
      <c r="G18" s="95"/>
      <c r="H18" s="96"/>
      <c r="I18" s="97"/>
      <c r="J18" s="99">
        <v>0.75</v>
      </c>
      <c r="K18" s="99">
        <v>0.75</v>
      </c>
      <c r="L18" s="99">
        <v>0.75</v>
      </c>
      <c r="M18" s="99">
        <v>0.75</v>
      </c>
    </row>
    <row r="19" spans="1:13" s="11" customFormat="1" ht="17.25" customHeight="1" x14ac:dyDescent="0.2">
      <c r="A19" s="74"/>
      <c r="B19" s="82"/>
      <c r="C19" s="85"/>
      <c r="D19" s="85"/>
      <c r="E19" s="93"/>
      <c r="F19" s="94"/>
      <c r="G19" s="95"/>
      <c r="H19" s="96"/>
      <c r="I19" s="97"/>
      <c r="J19" s="98"/>
      <c r="K19" s="101"/>
      <c r="L19" s="101"/>
      <c r="M19" s="100"/>
    </row>
    <row r="20" spans="1:13" s="11" customFormat="1" ht="17.25" customHeight="1" x14ac:dyDescent="0.2">
      <c r="A20" s="74"/>
      <c r="B20" s="65" t="s">
        <v>22</v>
      </c>
      <c r="C20" s="78" t="s">
        <v>14</v>
      </c>
      <c r="D20" s="85"/>
      <c r="E20" s="93"/>
      <c r="F20" s="94"/>
      <c r="G20" s="95"/>
      <c r="H20" s="96"/>
      <c r="I20" s="97"/>
      <c r="J20" s="98"/>
      <c r="K20" s="101"/>
      <c r="L20" s="101"/>
      <c r="M20" s="100"/>
    </row>
    <row r="21" spans="1:13" s="11" customFormat="1" ht="17.25" customHeight="1" x14ac:dyDescent="0.2">
      <c r="A21" s="74"/>
      <c r="B21" s="82"/>
      <c r="C21" s="85" t="s">
        <v>23</v>
      </c>
      <c r="D21" s="85"/>
      <c r="E21" s="79" t="s">
        <v>24</v>
      </c>
      <c r="F21" s="94" t="s">
        <v>25</v>
      </c>
      <c r="G21" s="88" t="s">
        <v>19</v>
      </c>
      <c r="H21" s="102">
        <v>0.21</v>
      </c>
      <c r="I21" s="103"/>
      <c r="J21" s="89">
        <f>'[2]2017'!$H$11</f>
        <v>7.6426573656611591E-3</v>
      </c>
      <c r="K21" s="104">
        <f>'[2]2017'!$M$11</f>
        <v>7.7901606528184199E-3</v>
      </c>
      <c r="L21" s="104">
        <f>'[2]2017'!$P$11</f>
        <v>8.019440373788253E-3</v>
      </c>
      <c r="M21" s="105">
        <f>'[2]2017'!$S$11</f>
        <v>8.0469465266463543E-3</v>
      </c>
    </row>
    <row r="22" spans="1:13" s="11" customFormat="1" ht="17.25" customHeight="1" x14ac:dyDescent="0.2">
      <c r="A22" s="74"/>
      <c r="B22" s="82"/>
      <c r="C22" s="85" t="s">
        <v>26</v>
      </c>
      <c r="D22" s="85"/>
      <c r="E22" s="79" t="s">
        <v>24</v>
      </c>
      <c r="F22" s="94" t="s">
        <v>27</v>
      </c>
      <c r="G22" s="88" t="s">
        <v>19</v>
      </c>
      <c r="H22" s="102">
        <v>0.21</v>
      </c>
      <c r="I22" s="103"/>
      <c r="J22" s="89">
        <f>J$21</f>
        <v>7.6426573656611591E-3</v>
      </c>
      <c r="K22" s="104">
        <f>K$21</f>
        <v>7.7901606528184199E-3</v>
      </c>
      <c r="L22" s="104">
        <f t="shared" ref="L22:M24" si="0">L$21</f>
        <v>8.019440373788253E-3</v>
      </c>
      <c r="M22" s="105">
        <f t="shared" si="0"/>
        <v>8.0469465266463543E-3</v>
      </c>
    </row>
    <row r="23" spans="1:13" s="11" customFormat="1" ht="17.25" customHeight="1" x14ac:dyDescent="0.2">
      <c r="A23" s="74"/>
      <c r="B23" s="82"/>
      <c r="C23" s="85" t="s">
        <v>28</v>
      </c>
      <c r="D23" s="85"/>
      <c r="E23" s="79" t="s">
        <v>24</v>
      </c>
      <c r="F23" s="94" t="s">
        <v>29</v>
      </c>
      <c r="G23" s="88" t="s">
        <v>19</v>
      </c>
      <c r="H23" s="102">
        <v>0.21</v>
      </c>
      <c r="I23" s="103"/>
      <c r="J23" s="89">
        <f t="shared" ref="J23:K24" si="1">J$21</f>
        <v>7.6426573656611591E-3</v>
      </c>
      <c r="K23" s="104">
        <f t="shared" si="1"/>
        <v>7.7901606528184199E-3</v>
      </c>
      <c r="L23" s="104">
        <f t="shared" si="0"/>
        <v>8.019440373788253E-3</v>
      </c>
      <c r="M23" s="105">
        <f t="shared" si="0"/>
        <v>8.0469465266463543E-3</v>
      </c>
    </row>
    <row r="24" spans="1:13" s="11" customFormat="1" ht="17.25" customHeight="1" x14ac:dyDescent="0.2">
      <c r="A24" s="74"/>
      <c r="B24" s="82"/>
      <c r="C24" s="85" t="s">
        <v>30</v>
      </c>
      <c r="D24" s="85"/>
      <c r="E24" s="79" t="s">
        <v>24</v>
      </c>
      <c r="F24" s="94" t="s">
        <v>31</v>
      </c>
      <c r="G24" s="88" t="s">
        <v>19</v>
      </c>
      <c r="H24" s="102">
        <v>0.21</v>
      </c>
      <c r="I24" s="103"/>
      <c r="J24" s="89">
        <f t="shared" si="1"/>
        <v>7.6426573656611591E-3</v>
      </c>
      <c r="K24" s="104">
        <f t="shared" si="1"/>
        <v>7.7901606528184199E-3</v>
      </c>
      <c r="L24" s="104">
        <f t="shared" si="0"/>
        <v>8.019440373788253E-3</v>
      </c>
      <c r="M24" s="105">
        <f t="shared" si="0"/>
        <v>8.0469465266463543E-3</v>
      </c>
    </row>
    <row r="25" spans="1:13" s="11" customFormat="1" ht="17.25" customHeight="1" x14ac:dyDescent="0.2">
      <c r="A25" s="74"/>
      <c r="B25" s="82"/>
      <c r="C25" s="85"/>
      <c r="D25" s="85"/>
      <c r="E25" s="79"/>
      <c r="F25" s="87"/>
      <c r="G25" s="88"/>
      <c r="H25" s="102"/>
      <c r="I25" s="103"/>
      <c r="J25" s="89"/>
      <c r="K25" s="90"/>
      <c r="L25" s="90"/>
      <c r="M25" s="91"/>
    </row>
    <row r="26" spans="1:13" s="11" customFormat="1" ht="17.25" customHeight="1" x14ac:dyDescent="0.2">
      <c r="A26" s="74"/>
      <c r="B26" s="75"/>
      <c r="C26" s="75"/>
      <c r="D26" s="85"/>
      <c r="E26" s="106"/>
      <c r="F26" s="87"/>
      <c r="G26" s="88"/>
      <c r="H26" s="102"/>
      <c r="I26" s="103"/>
      <c r="J26" s="89"/>
      <c r="K26" s="90"/>
      <c r="L26" s="90"/>
      <c r="M26" s="91"/>
    </row>
    <row r="27" spans="1:13" s="11" customFormat="1" ht="17.25" customHeight="1" x14ac:dyDescent="0.2">
      <c r="A27" s="74"/>
      <c r="B27" s="82"/>
      <c r="C27" s="107"/>
      <c r="D27" s="85"/>
      <c r="E27" s="106"/>
      <c r="F27" s="87"/>
      <c r="G27" s="88"/>
      <c r="H27" s="102"/>
      <c r="I27" s="103"/>
      <c r="J27" s="89"/>
      <c r="K27" s="90"/>
      <c r="L27" s="90"/>
      <c r="M27" s="91"/>
    </row>
    <row r="28" spans="1:13" s="11" customFormat="1" ht="17.25" customHeight="1" x14ac:dyDescent="0.2">
      <c r="A28" s="63" t="s">
        <v>32</v>
      </c>
      <c r="B28" s="64" t="s">
        <v>33</v>
      </c>
      <c r="C28" s="75"/>
      <c r="D28" s="65"/>
      <c r="E28" s="106" t="s">
        <v>24</v>
      </c>
      <c r="F28" s="108" t="s">
        <v>34</v>
      </c>
      <c r="G28" s="81" t="s">
        <v>35</v>
      </c>
      <c r="H28" s="102">
        <v>0.21</v>
      </c>
      <c r="I28" s="103"/>
      <c r="J28" s="89">
        <f>'[2]2017'!$H$14</f>
        <v>2.0563000000000001E-3</v>
      </c>
      <c r="K28" s="104">
        <f>'[2]2017'!$M$14</f>
        <v>2.0959865900000004E-3</v>
      </c>
      <c r="L28" s="104">
        <f>'[2]2017'!$P$14</f>
        <v>2.1576755899999998E-3</v>
      </c>
      <c r="M28" s="109">
        <f>'[2]2017'!$S$14</f>
        <v>2.1650762753134935E-3</v>
      </c>
    </row>
    <row r="29" spans="1:13" s="11" customFormat="1" ht="17.25" customHeight="1" x14ac:dyDescent="0.2">
      <c r="A29" s="74"/>
      <c r="B29" s="75"/>
      <c r="C29" s="75"/>
      <c r="D29" s="65"/>
      <c r="E29" s="106"/>
      <c r="F29" s="108"/>
      <c r="G29" s="81"/>
      <c r="H29" s="102"/>
      <c r="I29" s="103"/>
      <c r="J29" s="89"/>
      <c r="K29" s="90"/>
      <c r="L29" s="90"/>
      <c r="M29" s="91"/>
    </row>
    <row r="30" spans="1:13" s="11" customFormat="1" ht="17.25" customHeight="1" x14ac:dyDescent="0.2">
      <c r="A30" s="63" t="s">
        <v>36</v>
      </c>
      <c r="B30" s="64" t="s">
        <v>37</v>
      </c>
      <c r="C30" s="65"/>
      <c r="D30" s="65"/>
      <c r="E30" s="106" t="s">
        <v>24</v>
      </c>
      <c r="F30" s="108" t="s">
        <v>38</v>
      </c>
      <c r="G30" s="81" t="s">
        <v>39</v>
      </c>
      <c r="H30" s="102">
        <v>0.21</v>
      </c>
      <c r="I30" s="110"/>
      <c r="J30" s="89">
        <f>'[2]2017'!$H$20</f>
        <v>1.1188999999999999E-3</v>
      </c>
      <c r="K30" s="90">
        <f>'[2]2017'!$M$20</f>
        <v>1.1404947700000001E-3</v>
      </c>
      <c r="L30" s="90">
        <f>'[2]2017'!$P$20</f>
        <v>1.1740617699999999E-3</v>
      </c>
      <c r="M30" s="91">
        <f>'[2]2017'!$S$20</f>
        <v>1.1780887246259143E-3</v>
      </c>
    </row>
    <row r="31" spans="1:13" s="11" customFormat="1" ht="17.25" customHeight="1" x14ac:dyDescent="0.2">
      <c r="A31" s="74"/>
      <c r="B31" s="75"/>
      <c r="C31" s="111"/>
      <c r="D31" s="112"/>
      <c r="E31" s="106"/>
      <c r="F31" s="108"/>
      <c r="G31" s="81"/>
      <c r="H31" s="102"/>
      <c r="I31" s="103"/>
      <c r="J31" s="113"/>
      <c r="K31" s="114"/>
      <c r="L31" s="114"/>
      <c r="M31" s="115"/>
    </row>
    <row r="32" spans="1:13" s="11" customFormat="1" ht="17.25" customHeight="1" x14ac:dyDescent="0.2">
      <c r="A32" s="63" t="s">
        <v>40</v>
      </c>
      <c r="B32" s="64" t="s">
        <v>41</v>
      </c>
      <c r="C32" s="65"/>
      <c r="D32" s="65"/>
      <c r="E32" s="106" t="s">
        <v>24</v>
      </c>
      <c r="F32" s="108" t="s">
        <v>42</v>
      </c>
      <c r="G32" s="81" t="s">
        <v>43</v>
      </c>
      <c r="H32" s="102">
        <v>0.21</v>
      </c>
      <c r="I32" s="110"/>
      <c r="J32" s="89">
        <f>'[2]2017'!$H$24</f>
        <v>3.6039999999999998E-4</v>
      </c>
      <c r="K32" s="90">
        <f>'[2]2017'!$M$24</f>
        <v>3.6735572000000003E-4</v>
      </c>
      <c r="L32" s="90">
        <f>'[2]2017'!$P$24</f>
        <v>3.7816771999999994E-4</v>
      </c>
      <c r="M32" s="91">
        <f>'[2]2017'!$S$24</f>
        <v>3.794648103987662E-4</v>
      </c>
    </row>
    <row r="33" spans="1:13" s="11" customFormat="1" ht="17.25" customHeight="1" x14ac:dyDescent="0.2">
      <c r="A33" s="74"/>
      <c r="B33" s="75"/>
      <c r="C33" s="111"/>
      <c r="D33" s="112"/>
      <c r="E33" s="106"/>
      <c r="F33" s="87"/>
      <c r="G33" s="88"/>
      <c r="H33" s="102"/>
      <c r="I33" s="103"/>
      <c r="J33" s="113"/>
      <c r="K33" s="114"/>
      <c r="L33" s="114"/>
      <c r="M33" s="115"/>
    </row>
    <row r="34" spans="1:13" s="11" customFormat="1" ht="17.25" customHeight="1" x14ac:dyDescent="0.2">
      <c r="A34" s="63" t="s">
        <v>44</v>
      </c>
      <c r="B34" s="64" t="s">
        <v>45</v>
      </c>
      <c r="C34" s="65"/>
      <c r="D34" s="65"/>
      <c r="E34" s="79"/>
      <c r="F34" s="108"/>
      <c r="G34" s="81"/>
      <c r="H34" s="116"/>
      <c r="I34" s="117"/>
      <c r="J34" s="118"/>
      <c r="K34" s="119"/>
      <c r="L34" s="119"/>
      <c r="M34" s="120"/>
    </row>
    <row r="35" spans="1:13" s="11" customFormat="1" ht="17.25" customHeight="1" x14ac:dyDescent="0.2">
      <c r="A35" s="74"/>
      <c r="B35" s="75"/>
      <c r="C35" s="75"/>
      <c r="D35" s="65"/>
      <c r="E35" s="106"/>
      <c r="F35" s="87"/>
      <c r="G35" s="88"/>
      <c r="H35" s="102"/>
      <c r="I35" s="103"/>
      <c r="J35" s="89"/>
      <c r="K35" s="90"/>
      <c r="L35" s="90"/>
      <c r="M35" s="91"/>
    </row>
    <row r="36" spans="1:13" s="11" customFormat="1" ht="17.25" customHeight="1" x14ac:dyDescent="0.2">
      <c r="A36" s="74"/>
      <c r="B36" s="75" t="s">
        <v>46</v>
      </c>
      <c r="C36" s="75" t="s">
        <v>47</v>
      </c>
      <c r="D36" s="65"/>
      <c r="E36" s="106" t="s">
        <v>24</v>
      </c>
      <c r="F36" s="87" t="s">
        <v>48</v>
      </c>
      <c r="G36" s="88" t="s">
        <v>49</v>
      </c>
      <c r="H36" s="102">
        <v>0.21</v>
      </c>
      <c r="I36" s="103"/>
      <c r="J36" s="89">
        <f>'[2]2017'!$H$37</f>
        <v>7.8499999999999997E-5</v>
      </c>
      <c r="K36" s="90">
        <f>'[2]2017'!$M$37</f>
        <v>8.0015050000000002E-5</v>
      </c>
      <c r="L36" s="90">
        <f>'[2]2017'!$P$37</f>
        <v>8.2370049999999989E-5</v>
      </c>
      <c r="M36" s="91">
        <f>'[2]2017'!$S$37</f>
        <v>8.2652573852117498E-5</v>
      </c>
    </row>
    <row r="37" spans="1:13" s="11" customFormat="1" ht="17.25" customHeight="1" x14ac:dyDescent="0.2">
      <c r="A37" s="74"/>
      <c r="B37" s="75" t="s">
        <v>50</v>
      </c>
      <c r="C37" s="75" t="s">
        <v>51</v>
      </c>
      <c r="D37" s="121"/>
      <c r="E37" s="106" t="s">
        <v>24</v>
      </c>
      <c r="F37" s="87" t="s">
        <v>52</v>
      </c>
      <c r="G37" s="88" t="s">
        <v>53</v>
      </c>
      <c r="H37" s="102">
        <v>0.21</v>
      </c>
      <c r="I37" s="103"/>
      <c r="J37" s="89">
        <f>'[2]2017'!$H$38</f>
        <v>4.3759000000000003E-3</v>
      </c>
      <c r="K37" s="90">
        <f>'[2]2017'!$M$38</f>
        <v>4.4603548700000006E-3</v>
      </c>
      <c r="L37" s="90">
        <f>'[2]2017'!$P$38</f>
        <v>4.5916318699999997E-3</v>
      </c>
      <c r="M37" s="91">
        <f>'[2]2017'!$S$38</f>
        <v>4.6073808652163191E-3</v>
      </c>
    </row>
    <row r="38" spans="1:13" s="11" customFormat="1" ht="17.25" customHeight="1" x14ac:dyDescent="0.2">
      <c r="A38" s="74"/>
      <c r="B38" s="75" t="s">
        <v>54</v>
      </c>
      <c r="C38" s="75" t="s">
        <v>55</v>
      </c>
      <c r="D38" s="121"/>
      <c r="E38" s="106" t="s">
        <v>24</v>
      </c>
      <c r="F38" s="87" t="s">
        <v>56</v>
      </c>
      <c r="G38" s="88" t="s">
        <v>57</v>
      </c>
      <c r="H38" s="102">
        <v>0.21</v>
      </c>
      <c r="I38" s="103"/>
      <c r="J38" s="89">
        <f>'[2]2017'!$H$41</f>
        <v>1.9019999999999999E-4</v>
      </c>
      <c r="K38" s="90">
        <f>'[2]2017'!$M$41</f>
        <v>1.9387086000000002E-4</v>
      </c>
      <c r="L38" s="90">
        <f>'[2]2017'!$P$41</f>
        <v>1.9957685999999998E-4</v>
      </c>
      <c r="M38" s="91">
        <f>'[2]2017'!$S$41</f>
        <v>2.0026139549901591E-4</v>
      </c>
    </row>
    <row r="39" spans="1:13" s="11" customFormat="1" ht="17.25" customHeight="1" x14ac:dyDescent="0.2">
      <c r="A39" s="74"/>
      <c r="B39" s="75" t="s">
        <v>58</v>
      </c>
      <c r="C39" s="75" t="s">
        <v>59</v>
      </c>
      <c r="D39" s="121"/>
      <c r="E39" s="106" t="s">
        <v>24</v>
      </c>
      <c r="F39" s="87" t="s">
        <v>60</v>
      </c>
      <c r="G39" s="88" t="s">
        <v>61</v>
      </c>
      <c r="H39" s="102">
        <v>0.21</v>
      </c>
      <c r="I39" s="103"/>
      <c r="J39" s="89">
        <f>'[2]2017'!$H$39</f>
        <v>1.3815900000000001E-2</v>
      </c>
      <c r="K39" s="90">
        <f>'[2]2017'!$M$39</f>
        <v>1.4082546870000002E-2</v>
      </c>
      <c r="L39" s="90">
        <f>'[2]2017'!$P$39</f>
        <v>1.4497023869999999E-2</v>
      </c>
      <c r="M39" s="91">
        <f>'[2]2017'!$S$39</f>
        <v>1.4546747708069685E-2</v>
      </c>
    </row>
    <row r="40" spans="1:13" s="11" customFormat="1" ht="17.25" customHeight="1" x14ac:dyDescent="0.2">
      <c r="A40" s="74"/>
      <c r="B40" s="75" t="s">
        <v>62</v>
      </c>
      <c r="C40" s="75" t="s">
        <v>63</v>
      </c>
      <c r="D40" s="65"/>
      <c r="E40" s="106" t="s">
        <v>24</v>
      </c>
      <c r="F40" s="87" t="s">
        <v>64</v>
      </c>
      <c r="G40" s="88" t="s">
        <v>65</v>
      </c>
      <c r="H40" s="102">
        <v>0.21</v>
      </c>
      <c r="I40" s="103"/>
      <c r="J40" s="89">
        <f>'[2]2017'!$H$44</f>
        <v>2.6949999999999999E-4</v>
      </c>
      <c r="K40" s="90">
        <f>'[2]2017'!$M$44</f>
        <v>2.7470135000000004E-4</v>
      </c>
      <c r="L40" s="90">
        <f>'[2]2017'!$P$44</f>
        <v>2.8278634999999994E-4</v>
      </c>
      <c r="M40" s="91">
        <f>'[2]2017'!$S$44</f>
        <v>2.8375628857510405E-4</v>
      </c>
    </row>
    <row r="41" spans="1:13" s="11" customFormat="1" ht="17.25" customHeight="1" x14ac:dyDescent="0.2">
      <c r="A41" s="74"/>
      <c r="B41" s="75" t="s">
        <v>66</v>
      </c>
      <c r="C41" s="75" t="s">
        <v>67</v>
      </c>
      <c r="D41" s="121"/>
      <c r="E41" s="106" t="s">
        <v>24</v>
      </c>
      <c r="F41" s="87" t="s">
        <v>68</v>
      </c>
      <c r="G41" s="88" t="s">
        <v>69</v>
      </c>
      <c r="H41" s="102">
        <v>0</v>
      </c>
      <c r="I41" s="103"/>
      <c r="J41" s="89">
        <f>'[2]2017'!$H$45</f>
        <v>3.3738704999999995E-3</v>
      </c>
      <c r="K41" s="90">
        <f>'[2]2017'!$M$45</f>
        <v>3.4389862006499999E-3</v>
      </c>
      <c r="L41" s="90">
        <f>'[2]2017'!$P$45</f>
        <v>3.5402023156499993E-3</v>
      </c>
      <c r="M41" s="91">
        <f>'[2]2017'!$S$45</f>
        <v>3.5523449766717272E-3</v>
      </c>
    </row>
    <row r="42" spans="1:13" s="11" customFormat="1" ht="17.25" customHeight="1" x14ac:dyDescent="0.2">
      <c r="A42" s="74"/>
      <c r="B42" s="122"/>
      <c r="C42" s="122"/>
      <c r="D42" s="121"/>
      <c r="E42" s="123"/>
      <c r="F42" s="124"/>
      <c r="G42" s="125"/>
      <c r="H42" s="126"/>
      <c r="I42" s="103"/>
      <c r="J42" s="89"/>
      <c r="K42" s="90"/>
      <c r="L42" s="90"/>
      <c r="M42" s="91"/>
    </row>
    <row r="43" spans="1:13" s="11" customFormat="1" ht="17.25" customHeight="1" x14ac:dyDescent="0.2">
      <c r="A43" s="74"/>
      <c r="B43" s="127" t="s">
        <v>70</v>
      </c>
      <c r="C43" s="128" t="s">
        <v>71</v>
      </c>
      <c r="D43" s="129"/>
      <c r="E43" s="106" t="s">
        <v>24</v>
      </c>
      <c r="F43" s="87" t="s">
        <v>72</v>
      </c>
      <c r="G43" s="88" t="s">
        <v>73</v>
      </c>
      <c r="H43" s="102">
        <v>0</v>
      </c>
      <c r="I43" s="103"/>
      <c r="J43" s="89">
        <f>'[2]2017'!$H$46</f>
        <v>1.5495479999999998E-4</v>
      </c>
      <c r="K43" s="90">
        <f>'[2]2017'!$M$46</f>
        <v>1.5794542763999998E-4</v>
      </c>
      <c r="L43" s="90">
        <f>'[2]2017'!$P$46</f>
        <v>1.6259407163999996E-4</v>
      </c>
      <c r="M43" s="91">
        <f>'[2]2017'!$S$46</f>
        <v>1.631517586081541E-4</v>
      </c>
    </row>
    <row r="44" spans="1:13" s="11" customFormat="1" ht="17.25" customHeight="1" x14ac:dyDescent="0.2">
      <c r="A44" s="74"/>
      <c r="B44" s="128"/>
      <c r="C44" s="128" t="s">
        <v>74</v>
      </c>
      <c r="D44" s="129"/>
      <c r="E44" s="123"/>
      <c r="F44" s="124"/>
      <c r="G44" s="125"/>
      <c r="H44" s="126"/>
      <c r="I44" s="103"/>
      <c r="J44" s="89"/>
      <c r="K44" s="90"/>
      <c r="L44" s="90"/>
      <c r="M44" s="91"/>
    </row>
    <row r="45" spans="1:13" s="11" customFormat="1" ht="17.25" customHeight="1" x14ac:dyDescent="0.2">
      <c r="A45" s="74"/>
      <c r="B45" s="128"/>
      <c r="C45" s="128"/>
      <c r="D45" s="129"/>
      <c r="E45" s="123"/>
      <c r="F45" s="124"/>
      <c r="G45" s="125"/>
      <c r="H45" s="126"/>
      <c r="I45" s="103"/>
      <c r="J45" s="89"/>
      <c r="K45" s="90"/>
      <c r="L45" s="90"/>
      <c r="M45" s="91"/>
    </row>
    <row r="46" spans="1:13" s="11" customFormat="1" ht="17.25" customHeight="1" x14ac:dyDescent="0.2">
      <c r="A46" s="74"/>
      <c r="B46" s="127" t="s">
        <v>75</v>
      </c>
      <c r="C46" s="128" t="s">
        <v>76</v>
      </c>
      <c r="D46" s="129"/>
      <c r="E46" s="106" t="s">
        <v>24</v>
      </c>
      <c r="F46" s="87" t="s">
        <v>77</v>
      </c>
      <c r="G46" s="88" t="s">
        <v>78</v>
      </c>
      <c r="H46" s="102">
        <v>0</v>
      </c>
      <c r="I46" s="103"/>
      <c r="J46" s="89">
        <f>'[2]2017'!$H$47</f>
        <v>1.0218207999999997E-3</v>
      </c>
      <c r="K46" s="90">
        <f>'[2]2017'!$M$47</f>
        <v>1.0415419414399997E-3</v>
      </c>
      <c r="L46" s="90">
        <f>'[2]2017'!$P$47</f>
        <v>1.0721965654399996E-3</v>
      </c>
      <c r="M46" s="91">
        <f>'[2]2017'!$S$47</f>
        <v>1.0758741291163028E-3</v>
      </c>
    </row>
    <row r="47" spans="1:13" s="11" customFormat="1" ht="17.25" customHeight="1" x14ac:dyDescent="0.2">
      <c r="A47" s="74"/>
      <c r="B47" s="128"/>
      <c r="C47" s="128" t="s">
        <v>79</v>
      </c>
      <c r="D47" s="129"/>
      <c r="E47" s="123"/>
      <c r="F47" s="124"/>
      <c r="G47" s="125"/>
      <c r="H47" s="126"/>
      <c r="I47" s="103"/>
      <c r="J47" s="89"/>
      <c r="K47" s="90"/>
      <c r="L47" s="90"/>
      <c r="M47" s="91"/>
    </row>
    <row r="48" spans="1:13" s="11" customFormat="1" ht="17.25" customHeight="1" x14ac:dyDescent="0.2">
      <c r="A48" s="74"/>
      <c r="B48" s="128"/>
      <c r="C48" s="128" t="s">
        <v>80</v>
      </c>
      <c r="D48" s="129"/>
      <c r="E48" s="123"/>
      <c r="F48" s="124"/>
      <c r="G48" s="125"/>
      <c r="H48" s="126"/>
      <c r="I48" s="103"/>
      <c r="J48" s="89"/>
      <c r="K48" s="90"/>
      <c r="L48" s="90"/>
      <c r="M48" s="91"/>
    </row>
    <row r="49" spans="1:13" s="11" customFormat="1" ht="17.25" customHeight="1" x14ac:dyDescent="0.2">
      <c r="A49" s="74"/>
      <c r="B49" s="128"/>
      <c r="C49" s="128"/>
      <c r="D49" s="129"/>
      <c r="E49" s="123"/>
      <c r="F49" s="124"/>
      <c r="G49" s="125"/>
      <c r="H49" s="126"/>
      <c r="I49" s="103"/>
      <c r="J49" s="89"/>
      <c r="K49" s="90"/>
      <c r="L49" s="90"/>
      <c r="M49" s="91"/>
    </row>
    <row r="50" spans="1:13" s="11" customFormat="1" ht="17.25" customHeight="1" x14ac:dyDescent="0.2">
      <c r="A50" s="74"/>
      <c r="B50" s="127" t="s">
        <v>81</v>
      </c>
      <c r="C50" s="128" t="s">
        <v>82</v>
      </c>
      <c r="D50" s="129"/>
      <c r="E50" s="106" t="s">
        <v>24</v>
      </c>
      <c r="F50" s="87" t="s">
        <v>83</v>
      </c>
      <c r="G50" s="88" t="s">
        <v>84</v>
      </c>
      <c r="H50" s="102">
        <v>0</v>
      </c>
      <c r="I50" s="103"/>
      <c r="J50" s="89">
        <f>'[2]2017'!$H$48</f>
        <v>0</v>
      </c>
      <c r="K50" s="90">
        <f>'[2]2017'!$M$48</f>
        <v>0</v>
      </c>
      <c r="L50" s="90">
        <f>'[2]2017'!$P$48</f>
        <v>0</v>
      </c>
      <c r="M50" s="91">
        <f>'[2]2017'!$S$48</f>
        <v>0</v>
      </c>
    </row>
    <row r="51" spans="1:13" s="11" customFormat="1" ht="17.25" customHeight="1" x14ac:dyDescent="0.2">
      <c r="A51" s="74"/>
      <c r="B51" s="128"/>
      <c r="C51" s="128" t="s">
        <v>85</v>
      </c>
      <c r="D51" s="129"/>
      <c r="E51" s="123"/>
      <c r="F51" s="124"/>
      <c r="G51" s="125"/>
      <c r="H51" s="126"/>
      <c r="I51" s="103"/>
      <c r="J51" s="89"/>
      <c r="K51" s="90"/>
      <c r="L51" s="90"/>
      <c r="M51" s="91"/>
    </row>
    <row r="52" spans="1:13" s="11" customFormat="1" ht="17.25" customHeight="1" x14ac:dyDescent="0.2">
      <c r="A52" s="74"/>
      <c r="B52" s="128"/>
      <c r="C52" s="128"/>
      <c r="D52" s="129"/>
      <c r="E52" s="123"/>
      <c r="F52" s="124"/>
      <c r="G52" s="125"/>
      <c r="H52" s="126"/>
      <c r="I52" s="103"/>
      <c r="J52" s="89"/>
      <c r="K52" s="90"/>
      <c r="L52" s="89"/>
      <c r="M52" s="90"/>
    </row>
    <row r="53" spans="1:13" s="11" customFormat="1" ht="15" customHeight="1" x14ac:dyDescent="0.2">
      <c r="A53" s="74"/>
      <c r="B53" s="127" t="s">
        <v>86</v>
      </c>
      <c r="C53" s="128" t="s">
        <v>87</v>
      </c>
      <c r="D53" s="129"/>
      <c r="E53" s="106" t="s">
        <v>24</v>
      </c>
      <c r="F53" s="87" t="s">
        <v>88</v>
      </c>
      <c r="G53" s="88" t="s">
        <v>89</v>
      </c>
      <c r="H53" s="102">
        <v>0</v>
      </c>
      <c r="I53" s="103"/>
      <c r="J53" s="89">
        <f>'[2]2017'!$H$49</f>
        <v>4.9979929999999998E-4</v>
      </c>
      <c r="K53" s="90">
        <f>'[2]2017'!$M$49</f>
        <v>5.0944542649000008E-4</v>
      </c>
      <c r="L53" s="90">
        <f>'[2]2017'!$P$49</f>
        <v>5.2443940548999989E-4</v>
      </c>
      <c r="M53" s="91">
        <f>'[2]2017'!$S$49</f>
        <v>5.2623819814632655E-4</v>
      </c>
    </row>
    <row r="54" spans="1:13" x14ac:dyDescent="0.2">
      <c r="A54" s="74"/>
      <c r="B54" s="128"/>
      <c r="C54" s="128" t="s">
        <v>90</v>
      </c>
      <c r="D54" s="129"/>
      <c r="E54" s="123"/>
      <c r="F54" s="124"/>
      <c r="G54" s="125"/>
      <c r="H54" s="126"/>
      <c r="I54" s="103"/>
      <c r="J54" s="89"/>
      <c r="K54" s="90"/>
      <c r="L54" s="90"/>
      <c r="M54" s="91"/>
    </row>
    <row r="55" spans="1:13" x14ac:dyDescent="0.2">
      <c r="A55" s="74"/>
      <c r="B55" s="128"/>
      <c r="C55" s="128" t="s">
        <v>91</v>
      </c>
      <c r="D55" s="129"/>
      <c r="E55" s="123"/>
      <c r="F55" s="124"/>
      <c r="G55" s="125"/>
      <c r="H55" s="126"/>
      <c r="I55" s="103"/>
      <c r="J55" s="89"/>
      <c r="K55" s="90"/>
      <c r="L55" s="90"/>
      <c r="M55" s="91"/>
    </row>
    <row r="56" spans="1:13" x14ac:dyDescent="0.2">
      <c r="A56" s="74"/>
      <c r="B56" s="128"/>
      <c r="C56" s="128" t="s">
        <v>92</v>
      </c>
      <c r="D56" s="129"/>
      <c r="E56" s="123"/>
      <c r="F56" s="124"/>
      <c r="G56" s="125"/>
      <c r="H56" s="126"/>
      <c r="I56" s="103"/>
      <c r="J56" s="89"/>
      <c r="K56" s="90"/>
      <c r="L56" s="90"/>
      <c r="M56" s="91"/>
    </row>
    <row r="57" spans="1:13" x14ac:dyDescent="0.2">
      <c r="A57" s="74"/>
      <c r="B57" s="128"/>
      <c r="C57" s="128"/>
      <c r="D57" s="129"/>
      <c r="E57" s="123"/>
      <c r="F57" s="124"/>
      <c r="G57" s="125"/>
      <c r="H57" s="126"/>
      <c r="I57" s="103"/>
      <c r="J57" s="89"/>
      <c r="K57" s="90"/>
      <c r="L57" s="90"/>
      <c r="M57" s="91"/>
    </row>
    <row r="58" spans="1:13" x14ac:dyDescent="0.2">
      <c r="A58" s="74"/>
      <c r="B58" s="127" t="s">
        <v>93</v>
      </c>
      <c r="C58" s="128" t="s">
        <v>94</v>
      </c>
      <c r="D58" s="129"/>
      <c r="E58" s="106" t="s">
        <v>24</v>
      </c>
      <c r="F58" s="87" t="s">
        <v>95</v>
      </c>
      <c r="G58" s="88" t="s">
        <v>96</v>
      </c>
      <c r="H58" s="102">
        <v>0</v>
      </c>
      <c r="I58" s="103"/>
      <c r="J58" s="89">
        <f>'[2]2017'!$H$50</f>
        <v>1.6972955999999999E-3</v>
      </c>
      <c r="K58" s="90">
        <f>'[2]2017'!$M$50</f>
        <v>1.73005340508E-3</v>
      </c>
      <c r="L58" s="90">
        <f>'[2]2017'!$P$50</f>
        <v>1.7809722730799998E-3</v>
      </c>
      <c r="M58" s="91">
        <f>'[2]2017'!$S$50</f>
        <v>1.7870808908009438E-3</v>
      </c>
    </row>
    <row r="59" spans="1:13" x14ac:dyDescent="0.2">
      <c r="A59" s="74"/>
      <c r="B59" s="128"/>
      <c r="C59" s="128" t="s">
        <v>97</v>
      </c>
      <c r="D59" s="129"/>
      <c r="E59" s="123"/>
      <c r="F59" s="124"/>
      <c r="G59" s="125"/>
      <c r="H59" s="126"/>
      <c r="I59" s="103"/>
      <c r="J59" s="89"/>
      <c r="K59" s="90"/>
      <c r="L59" s="90"/>
      <c r="M59" s="91"/>
    </row>
    <row r="60" spans="1:13" x14ac:dyDescent="0.2">
      <c r="A60" s="74"/>
      <c r="B60" s="122"/>
      <c r="C60" s="122"/>
      <c r="D60" s="121"/>
      <c r="E60" s="123"/>
      <c r="F60" s="124"/>
      <c r="G60" s="125"/>
      <c r="H60" s="126"/>
      <c r="I60" s="103"/>
      <c r="J60" s="89"/>
      <c r="K60" s="90"/>
      <c r="L60" s="90"/>
      <c r="M60" s="91"/>
    </row>
    <row r="61" spans="1:13" x14ac:dyDescent="0.2">
      <c r="A61" s="130" t="s">
        <v>98</v>
      </c>
      <c r="B61" s="121"/>
      <c r="C61" s="121"/>
      <c r="D61" s="121"/>
      <c r="E61" s="131"/>
      <c r="F61" s="132"/>
      <c r="G61" s="133"/>
      <c r="H61" s="134"/>
      <c r="I61" s="117"/>
      <c r="J61" s="89"/>
      <c r="K61" s="90"/>
      <c r="L61" s="90"/>
      <c r="M61" s="91"/>
    </row>
    <row r="62" spans="1:13" x14ac:dyDescent="0.2">
      <c r="A62" s="135"/>
      <c r="B62" s="121"/>
      <c r="C62" s="136" t="s">
        <v>99</v>
      </c>
      <c r="D62" s="121"/>
      <c r="E62" s="106" t="s">
        <v>24</v>
      </c>
      <c r="F62" s="87" t="s">
        <v>100</v>
      </c>
      <c r="G62" s="88" t="s">
        <v>101</v>
      </c>
      <c r="H62" s="102">
        <v>0.21</v>
      </c>
      <c r="I62" s="103"/>
      <c r="J62" s="90">
        <f>'[2]2017'!$H$26</f>
        <v>1.1178257365661158E-2</v>
      </c>
      <c r="K62" s="90">
        <f>'[2]2017'!$M$26</f>
        <v>1.139399773281842E-2</v>
      </c>
      <c r="L62" s="90">
        <f>'[2]2017'!$P$26</f>
        <v>1.1729345453788252E-2</v>
      </c>
      <c r="M62" s="91">
        <f>'[2]2017'!$S$26</f>
        <v>1.1769576336984527E-2</v>
      </c>
    </row>
    <row r="63" spans="1:13" x14ac:dyDescent="0.2">
      <c r="A63" s="135"/>
      <c r="B63" s="121"/>
      <c r="C63" s="137" t="s">
        <v>102</v>
      </c>
      <c r="D63" s="121"/>
      <c r="E63" s="123"/>
      <c r="F63" s="138"/>
      <c r="G63" s="125"/>
      <c r="H63" s="126"/>
      <c r="I63" s="103"/>
      <c r="J63" s="113"/>
      <c r="K63" s="114"/>
      <c r="L63" s="114"/>
      <c r="M63" s="115"/>
    </row>
    <row r="64" spans="1:13" x14ac:dyDescent="0.2">
      <c r="A64" s="135"/>
      <c r="B64" s="121"/>
      <c r="C64" s="137" t="s">
        <v>103</v>
      </c>
      <c r="D64" s="139"/>
      <c r="E64" s="131"/>
      <c r="F64" s="140"/>
      <c r="G64" s="133"/>
      <c r="H64" s="134"/>
      <c r="I64" s="117"/>
      <c r="J64" s="141"/>
      <c r="K64" s="142"/>
      <c r="L64" s="143"/>
      <c r="M64" s="144"/>
    </row>
    <row r="65" spans="1:13" ht="13.5" thickBot="1" x14ac:dyDescent="0.25">
      <c r="A65" s="145"/>
      <c r="B65" s="146"/>
      <c r="C65" s="146"/>
      <c r="D65" s="146"/>
      <c r="E65" s="147"/>
      <c r="F65" s="148"/>
      <c r="G65" s="133"/>
      <c r="H65" s="134"/>
      <c r="I65" s="117"/>
      <c r="J65" s="149"/>
      <c r="K65" s="150"/>
      <c r="L65" s="150"/>
      <c r="M65" s="151"/>
    </row>
    <row r="66" spans="1:13" x14ac:dyDescent="0.2">
      <c r="A66" s="152" t="s">
        <v>104</v>
      </c>
      <c r="B66" s="153"/>
      <c r="C66" s="154"/>
      <c r="D66" s="154"/>
      <c r="E66" s="155"/>
      <c r="F66" s="154"/>
      <c r="G66" s="156"/>
      <c r="H66" s="157"/>
    </row>
    <row r="67" spans="1:13" x14ac:dyDescent="0.2">
      <c r="A67" s="158"/>
      <c r="B67" s="158"/>
      <c r="C67" s="159"/>
      <c r="D67" s="159"/>
      <c r="E67" s="160"/>
      <c r="F67" s="159"/>
      <c r="G67" s="161"/>
      <c r="H67" s="162"/>
    </row>
    <row r="68" spans="1:13" x14ac:dyDescent="0.2">
      <c r="A68" s="158"/>
      <c r="B68" s="158"/>
      <c r="C68" s="159"/>
      <c r="D68" s="159"/>
      <c r="E68" s="160"/>
      <c r="F68" s="159"/>
      <c r="G68" s="161"/>
      <c r="H68" s="162"/>
    </row>
    <row r="69" spans="1:13" x14ac:dyDescent="0.2">
      <c r="A69" s="158"/>
      <c r="B69" s="158"/>
      <c r="C69" s="159"/>
      <c r="D69" s="159"/>
      <c r="E69" s="160"/>
      <c r="F69" s="159"/>
      <c r="G69" s="161"/>
      <c r="H69" s="162"/>
    </row>
    <row r="70" spans="1:13" x14ac:dyDescent="0.2">
      <c r="A70" s="163"/>
      <c r="B70" s="163"/>
      <c r="C70" s="164"/>
      <c r="D70" s="164"/>
      <c r="E70" s="165"/>
      <c r="F70" s="164"/>
      <c r="G70" s="161"/>
      <c r="H70" s="162"/>
    </row>
    <row r="71" spans="1:13" x14ac:dyDescent="0.2">
      <c r="A71" s="158"/>
      <c r="B71" s="158"/>
      <c r="C71" s="159"/>
      <c r="D71" s="159"/>
      <c r="E71" s="166"/>
      <c r="F71" s="159"/>
      <c r="G71" s="161"/>
      <c r="H71" s="162"/>
    </row>
    <row r="72" spans="1:13" x14ac:dyDescent="0.2">
      <c r="A72" s="167"/>
      <c r="B72" s="167"/>
      <c r="C72" s="168"/>
      <c r="D72" s="168"/>
      <c r="E72" s="169"/>
      <c r="F72" s="168"/>
      <c r="G72" s="161"/>
      <c r="H72" s="162"/>
    </row>
    <row r="73" spans="1:13" x14ac:dyDescent="0.2">
      <c r="A73" s="167"/>
      <c r="B73" s="167"/>
      <c r="C73" s="168"/>
      <c r="D73" s="168"/>
      <c r="E73" s="169"/>
      <c r="F73" s="168"/>
      <c r="G73" s="161"/>
      <c r="H73" s="162"/>
    </row>
    <row r="74" spans="1:13" ht="13.5" thickBot="1" x14ac:dyDescent="0.25">
      <c r="A74" s="170"/>
      <c r="B74" s="170"/>
      <c r="C74" s="171"/>
      <c r="D74" s="171"/>
      <c r="E74" s="172"/>
      <c r="F74" s="171"/>
      <c r="G74" s="173"/>
      <c r="H74" s="174"/>
    </row>
  </sheetData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Le Bussy</dc:creator>
  <cp:lastModifiedBy>Roger Le Bussy</cp:lastModifiedBy>
  <cp:lastPrinted>2017-01-13T16:24:06Z</cp:lastPrinted>
  <dcterms:created xsi:type="dcterms:W3CDTF">2016-11-22T11:21:00Z</dcterms:created>
  <dcterms:modified xsi:type="dcterms:W3CDTF">2017-02-06T10:41:51Z</dcterms:modified>
</cp:coreProperties>
</file>